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R3空手関係\"/>
    </mc:Choice>
  </mc:AlternateContent>
  <xr:revisionPtr revIDLastSave="0" documentId="13_ncr:1_{D2E70D6B-8625-4EA2-B127-71FC5BB0E9C9}" xr6:coauthVersionLast="47" xr6:coauthVersionMax="47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大会申込用　memo" sheetId="1" r:id="rId1"/>
    <sheet name="県選手権大会（一般）－国体予選" sheetId="2" r:id="rId2"/>
    <sheet name="県選手権大会（少年）－全少予選" sheetId="3" r:id="rId3"/>
    <sheet name="全日本少年少女　登録証明" sheetId="4" r:id="rId4"/>
    <sheet name="マスターズ申込書" sheetId="5" r:id="rId5"/>
    <sheet name="スポーツ少年団" sheetId="6" r:id="rId6"/>
    <sheet name="中学校大会（全中予選）" sheetId="7" r:id="rId7"/>
    <sheet name="中学生選手権（関中予選）" sheetId="8" r:id="rId8"/>
    <sheet name="　錬　成　大　会" sheetId="9" r:id="rId9"/>
    <sheet name="全中選抜（予選会）" sheetId="10" r:id="rId10"/>
    <sheet name="小学生総体" sheetId="11" r:id="rId11"/>
    <sheet name="道場対抗空手道大会" sheetId="12" r:id="rId12"/>
    <sheet name="Sheet1" sheetId="13" r:id="rId13"/>
  </sheets>
  <calcPr calcId="191029"/>
  <extLst>
    <ext uri="GoogleSheetsCustomDataVersion1">
      <go:sheetsCustomData xmlns:go="http://customooxmlschemas.google.com/" r:id="rId17" roundtripDataSignature="AMtx7mgAUDxzF+rG5D2Y9zhjeXWXjqVO3A=="/>
    </ext>
  </extLst>
</workbook>
</file>

<file path=xl/calcChain.xml><?xml version="1.0" encoding="utf-8"?>
<calcChain xmlns="http://schemas.openxmlformats.org/spreadsheetml/2006/main">
  <c r="D7" i="12" l="1"/>
  <c r="D9" i="12" s="1"/>
  <c r="D7" i="11"/>
  <c r="D6" i="11"/>
  <c r="D5" i="11" s="1"/>
  <c r="D9" i="11" s="1"/>
  <c r="D6" i="10"/>
  <c r="D5" i="10"/>
  <c r="D7" i="10" s="1"/>
  <c r="D8" i="9"/>
  <c r="D7" i="9"/>
  <c r="D9" i="9" s="1"/>
  <c r="D7" i="8"/>
  <c r="D6" i="8"/>
  <c r="D5" i="8" s="1"/>
  <c r="D7" i="7"/>
  <c r="D6" i="7"/>
  <c r="D5" i="7" s="1"/>
  <c r="D9" i="7" s="1"/>
  <c r="D16" i="6"/>
  <c r="D15" i="6" s="1"/>
  <c r="D6" i="3"/>
  <c r="D5" i="3"/>
  <c r="AB39" i="2"/>
  <c r="AB40" i="2" s="1"/>
  <c r="Y13" i="2" s="1"/>
  <c r="Y21" i="2"/>
  <c r="X21" i="2"/>
  <c r="X19" i="2"/>
  <c r="Y19" i="2" s="1"/>
  <c r="X17" i="2"/>
  <c r="Y17" i="2" s="1"/>
  <c r="Y15" i="2"/>
  <c r="X15" i="2"/>
  <c r="D6" i="2"/>
  <c r="D5" i="2"/>
  <c r="D9" i="8" l="1"/>
  <c r="Y11" i="2"/>
  <c r="Y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8" authorId="0" shapeId="0" xr:uid="{00000000-0006-0000-0200-000001000000}">
      <text>
        <r>
          <rPr>
            <sz val="11"/>
            <color rgb="FF000000"/>
            <rFont val="MS PGothic"/>
            <family val="3"/>
            <charset val="128"/>
          </rPr>
          <t>======
ID#AAAAGlZJK5I
Administrator    (2020-06-01 23:47:18)
学年に注意。
新学年になっていますか？
昨年度のコピペは、危険です。
よく確認して下さい。
登録証明書は、大会当日に持参してください。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K3NYVDBRAKkZL8GuJJv54tZNxs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3" authorId="0" shapeId="0" xr:uid="{00000000-0006-0000-0300-000001000000}">
      <text>
        <r>
          <rPr>
            <sz val="11"/>
            <color rgb="FF000000"/>
            <rFont val="MS PGothic"/>
            <family val="3"/>
            <charset val="128"/>
          </rPr>
          <t>======
ID#AAAAGlZJK5M
saitoh    (2020-06-01 23:47:18)
会員証のコピーは、不要となりました。
番号を記入して下さい。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oPdbVHMsSfRYQUBWansnsYinaJ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00000000-0006-0000-0500-000002000000}">
      <text>
        <r>
          <rPr>
            <sz val="11"/>
            <color rgb="FF000000"/>
            <rFont val="MS PGothic"/>
            <family val="3"/>
            <charset val="128"/>
          </rPr>
          <t>======
ID#AAAAGlZJK44
hawk3110    (2020-06-01 23:47:18)
未記入でも受け付けます。</t>
        </r>
      </text>
    </comment>
    <comment ref="S18" authorId="0" shapeId="0" xr:uid="{00000000-0006-0000-0500-000001000000}">
      <text>
        <r>
          <rPr>
            <sz val="11"/>
            <color rgb="FF000000"/>
            <rFont val="MS PGothic"/>
            <family val="3"/>
            <charset val="128"/>
          </rPr>
          <t>======
ID#AAAAGlZJK5Q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ml21k7QkxuYT7AoMRkk74WQVaUA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0" authorId="0" shapeId="0" xr:uid="{00000000-0006-0000-0700-000001000000}">
      <text>
        <r>
          <rPr>
            <sz val="11"/>
            <color rgb="FF000000"/>
            <rFont val="MS PGothic"/>
            <family val="3"/>
            <charset val="128"/>
          </rPr>
          <t>======
ID#AAAAGlZJK5E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HkhC10MN8gbC7Mdk3A22SMYBRg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1" authorId="0" shapeId="0" xr:uid="{00000000-0006-0000-0800-000001000000}">
      <text>
        <r>
          <rPr>
            <sz val="11"/>
            <color rgb="FF000000"/>
            <rFont val="MS PGothic"/>
            <family val="3"/>
            <charset val="128"/>
          </rPr>
          <t>======
ID#AAAAGlZJK5U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bV9HR2vW67XH5YIrPrJLMXpg9A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" authorId="0" shapeId="0" xr:uid="{00000000-0006-0000-0900-000001000000}">
      <text>
        <r>
          <rPr>
            <sz val="11"/>
            <color rgb="FF000000"/>
            <rFont val="MS PGothic"/>
            <family val="3"/>
            <charset val="128"/>
          </rPr>
          <t>======
ID#AAAAGlZJK5A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oNDLEOkoYXOIimffyylZVmewNdg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1" authorId="0" shapeId="0" xr:uid="{00000000-0006-0000-0A00-000001000000}">
      <text>
        <r>
          <rPr>
            <sz val="11"/>
            <color rgb="FF000000"/>
            <rFont val="MS PGothic"/>
            <family val="3"/>
            <charset val="128"/>
          </rPr>
          <t>======
ID#AAAAGlZJK5Y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WLI4EQcD3rP138fOTDw6LOZalTg=="/>
    </ext>
  </extL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1" authorId="0" shapeId="0" xr:uid="{00000000-0006-0000-0B00-000001000000}">
      <text>
        <r>
          <rPr>
            <sz val="11"/>
            <color rgb="FF000000"/>
            <rFont val="MS PGothic"/>
            <family val="3"/>
            <charset val="128"/>
          </rPr>
          <t>======
ID#AAAAGlZJK5c
saitoh    (2020-06-01 23:47:18)
同じ道場から、複数の団体が出る場合は、
～Ａ、～Ｂと団体名を分けて下さい。
そうで無い場合は、Ａ等の記号は用いないで下さい。</t>
        </r>
      </text>
    </comment>
    <comment ref="M11" authorId="0" shapeId="0" xr:uid="{00000000-0006-0000-0B00-000002000000}">
      <text>
        <r>
          <rPr>
            <sz val="11"/>
            <color rgb="FF000000"/>
            <rFont val="MS PGothic"/>
            <family val="3"/>
            <charset val="128"/>
          </rPr>
          <t>======
ID#AAAAGlZJK48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zuc585J3x95JKJSVcKWF4IW8OHQ=="/>
    </ext>
  </extLst>
</comments>
</file>

<file path=xl/sharedStrings.xml><?xml version="1.0" encoding="utf-8"?>
<sst xmlns="http://schemas.openxmlformats.org/spreadsheetml/2006/main" count="755" uniqueCount="353">
  <si>
    <t>大会の申込みについて</t>
  </si>
  <si>
    <t>大会の申込みは、「メールと書面」のセットでの受付となります。（マスターズ選考会を除く）</t>
  </si>
  <si>
    <t>以下、手順の確認となります。</t>
  </si>
  <si>
    <t>①　受付先メールアドレス</t>
  </si>
  <si>
    <t>gkf.taikai@gmail.com</t>
  </si>
  <si>
    <t>マスターズ選考会は、</t>
  </si>
  <si>
    <t>gkf.masters@gmail.com</t>
  </si>
  <si>
    <t>②　件名は、”大会名および道場名・学校名”でお願いします。　　　【例　　県選手権　沼女】</t>
  </si>
  <si>
    <t>③　本文は不要です。</t>
  </si>
  <si>
    <t>④　添付ファイルのみ、送信してください。添付ファイル名も、”大会名および道場名・学校名”でお願いします。</t>
  </si>
  <si>
    <t>⑤　受付が完了したら、その旨返信してお知らせします。</t>
  </si>
  <si>
    <t>⑤　シートは、白地の部分のみ入力できます。他は、保護がかかっています。</t>
  </si>
  <si>
    <t>⑥　数字は、すべて半角で入力してください。</t>
  </si>
  <si>
    <t>⑦　全空連会員番号は、０で始まる場合は０が消えてしまうので、’をつけて下さい。</t>
  </si>
  <si>
    <t>⑧　名前は、五文字が基本です。（夏目　漱石、夏目金之助、森　　鴎外）←このパターンでお願いします。</t>
  </si>
  <si>
    <t>　　※送られた字体が、大会プログラムの字体となります。異体字等対応できないものもあります。</t>
  </si>
  <si>
    <t>　　※送られた字体で、上位大会への申込書を作成します。</t>
  </si>
  <si>
    <t>⑨　申込シートを印刷して送って下さい。</t>
  </si>
  <si>
    <t>　　※一度エントリーしたら、変更はできません。</t>
  </si>
  <si>
    <t>　　※いかなる事情で試合に出場しなくても、参加費はいただきます。</t>
  </si>
  <si>
    <t>⑩　申込みと同時に、参加費は送らないで下さい。参加費は、当日集金します。</t>
  </si>
  <si>
    <t>⑪　補助員は、必ず参加団体ごとに協力して下さい。</t>
  </si>
  <si>
    <t>⑫　不明な点は、県連事務局までお問い合わせ下さい。</t>
  </si>
  <si>
    <t>《エントリー団体名》と《所属》について</t>
  </si>
  <si>
    <r>
      <rPr>
        <sz val="12"/>
        <color theme="1"/>
        <rFont val="MS PGothic"/>
        <family val="3"/>
        <charset val="128"/>
      </rPr>
      <t>申込書上段（2行目）の《エントリー団体名》欄と</t>
    </r>
    <r>
      <rPr>
        <sz val="12"/>
        <color rgb="FF3366FF"/>
        <rFont val="ＭＳ Ｐゴシック"/>
        <family val="3"/>
        <charset val="128"/>
      </rPr>
      <t>出場選手登録枠の《エントリー団体名》欄</t>
    </r>
    <r>
      <rPr>
        <sz val="12"/>
        <color theme="1"/>
        <rFont val="ＭＳ Ｐゴシック"/>
        <family val="3"/>
        <charset val="128"/>
      </rPr>
      <t>には、</t>
    </r>
    <r>
      <rPr>
        <sz val="12"/>
        <color rgb="FFFF0000"/>
        <rFont val="ＭＳ Ｐゴシック"/>
        <family val="3"/>
        <charset val="128"/>
      </rPr>
      <t>同じ団体名を記入</t>
    </r>
    <r>
      <rPr>
        <sz val="12"/>
        <color theme="1"/>
        <rFont val="ＭＳ Ｐゴシック"/>
        <family val="3"/>
        <charset val="128"/>
      </rPr>
      <t>して下さい。</t>
    </r>
  </si>
  <si>
    <r>
      <rPr>
        <sz val="12"/>
        <color rgb="FF3366FF"/>
        <rFont val="ＭＳ Ｐゴシック"/>
        <family val="3"/>
        <charset val="128"/>
      </rPr>
      <t>出場選手登録枠の《エントリー団体名》欄</t>
    </r>
    <r>
      <rPr>
        <sz val="12"/>
        <color theme="1"/>
        <rFont val="ＭＳ Ｐゴシック"/>
        <family val="3"/>
        <charset val="128"/>
      </rPr>
      <t>に記載された同一団体名を基に、可能な限り同士討ちを避けてトーナメントを作成します。</t>
    </r>
  </si>
  <si>
    <r>
      <rPr>
        <sz val="12"/>
        <color rgb="FF3366FF"/>
        <rFont val="ＭＳ Ｐゴシック"/>
        <family val="3"/>
        <charset val="128"/>
      </rPr>
      <t>出場選手登録枠の《エントリー団体名》欄</t>
    </r>
    <r>
      <rPr>
        <sz val="12"/>
        <color theme="1"/>
        <rFont val="ＭＳ Ｐゴシック"/>
        <family val="3"/>
        <charset val="128"/>
      </rPr>
      <t>が空白のままだと種目別ソート時に洩れて</t>
    </r>
    <r>
      <rPr>
        <sz val="12"/>
        <color rgb="FFFF0000"/>
        <rFont val="ＭＳ Ｐゴシック"/>
        <family val="3"/>
        <charset val="128"/>
      </rPr>
      <t>未エントリー状態となりますので必ず記入</t>
    </r>
    <r>
      <rPr>
        <sz val="12"/>
        <color theme="1"/>
        <rFont val="ＭＳ Ｐゴシック"/>
        <family val="3"/>
        <charset val="128"/>
      </rPr>
      <t>して下さい。</t>
    </r>
  </si>
  <si>
    <t>出場選手登録枠の《エントリー団体名》欄に記入された団体名が大会のプログラムに記載されます。</t>
  </si>
  <si>
    <t>《所属》欄は編成会議時の参考データです。</t>
  </si>
  <si>
    <t>例１）　学校の「部」をチームとして出場する場合</t>
  </si>
  <si>
    <r>
      <rPr>
        <sz val="12"/>
        <color theme="1"/>
        <rFont val="MS PGothic"/>
        <family val="3"/>
        <charset val="128"/>
      </rPr>
      <t>　　　　《エントリー団体名》に</t>
    </r>
    <r>
      <rPr>
        <sz val="12"/>
        <color rgb="FFFF0000"/>
        <rFont val="ＭＳ Ｐゴシック"/>
        <family val="3"/>
        <charset val="128"/>
      </rPr>
      <t>学校名</t>
    </r>
    <r>
      <rPr>
        <sz val="12"/>
        <color theme="1"/>
        <rFont val="ＭＳ Ｐゴシック"/>
        <family val="3"/>
        <charset val="128"/>
      </rPr>
      <t>を記入。《所属》は加入している道場名を記入。又は未記入でもＯＫ。</t>
    </r>
  </si>
  <si>
    <t>例２）　「道場」をチームとして出場する場合</t>
  </si>
  <si>
    <r>
      <rPr>
        <sz val="12"/>
        <color theme="1"/>
        <rFont val="MS PGothic"/>
        <family val="3"/>
        <charset val="128"/>
      </rPr>
      <t>　　　　《エントリー団体名》に</t>
    </r>
    <r>
      <rPr>
        <sz val="12"/>
        <color rgb="FFFF0000"/>
        <rFont val="ＭＳ Ｐゴシック"/>
        <family val="3"/>
        <charset val="128"/>
      </rPr>
      <t>道場名</t>
    </r>
    <r>
      <rPr>
        <sz val="12"/>
        <color theme="1"/>
        <rFont val="ＭＳ Ｐゴシック"/>
        <family val="3"/>
        <charset val="128"/>
      </rPr>
      <t>を記入。《所属》は学校名を記入。又は未記入でもＯＫ。</t>
    </r>
  </si>
  <si>
    <t>群馬県空手道選手権大会（国体予選）　参加申込書</t>
  </si>
  <si>
    <t>エントリー団体（道場・学校）名</t>
  </si>
  <si>
    <r>
      <rPr>
        <sz val="12"/>
        <color theme="1"/>
        <rFont val="HG創英角ﾎﾟｯﾌﾟ体"/>
        <family val="3"/>
        <charset val="128"/>
      </rPr>
      <t>（様式２）　　</t>
    </r>
    <r>
      <rPr>
        <sz val="20"/>
        <color theme="1"/>
        <rFont val="HG創英角ﾎﾟｯﾌﾟ体"/>
        <family val="3"/>
        <charset val="128"/>
      </rPr>
      <t>県選手権大会</t>
    </r>
    <r>
      <rPr>
        <sz val="20"/>
        <color theme="1"/>
        <rFont val="HG創英角ﾎﾟｯﾌﾟ体"/>
        <family val="3"/>
        <charset val="128"/>
      </rPr>
      <t xml:space="preserve"> 協賛金申込書 </t>
    </r>
    <r>
      <rPr>
        <sz val="12"/>
        <color theme="1"/>
        <rFont val="HG創英角ﾎﾟｯﾌﾟ体"/>
        <family val="3"/>
        <charset val="128"/>
      </rPr>
      <t>兼</t>
    </r>
    <r>
      <rPr>
        <sz val="20"/>
        <color theme="1"/>
        <rFont val="HG創英角ﾎﾟｯﾌﾟ体"/>
        <family val="3"/>
        <charset val="128"/>
      </rPr>
      <t xml:space="preserve"> 計算書</t>
    </r>
  </si>
  <si>
    <t>団体責任者（または学校長）名</t>
  </si>
  <si>
    <t>印</t>
  </si>
  <si>
    <t>補助員氏名</t>
  </si>
  <si>
    <t>←２名</t>
  </si>
  <si>
    <t>参加費</t>
  </si>
  <si>
    <t>※　数字は半角で入れて下さい。</t>
  </si>
  <si>
    <t>所属団体名</t>
  </si>
  <si>
    <t>参加人数</t>
  </si>
  <si>
    <t>※　実力順に入力して下さい。</t>
  </si>
  <si>
    <t>形</t>
  </si>
  <si>
    <t>組手</t>
  </si>
  <si>
    <t>申込責任者名</t>
  </si>
  <si>
    <t>高校生
男　子</t>
  </si>
  <si>
    <t>一　般
男　子</t>
  </si>
  <si>
    <t>高校生
女　子</t>
  </si>
  <si>
    <t>一　般
女　子</t>
  </si>
  <si>
    <t>一般</t>
  </si>
  <si>
    <t>全空連会員番号</t>
  </si>
  <si>
    <t>氏名</t>
  </si>
  <si>
    <t>ふりがな</t>
  </si>
  <si>
    <t>生年月日</t>
  </si>
  <si>
    <t>体重</t>
  </si>
  <si>
    <t>段・級位</t>
  </si>
  <si>
    <t>エントリー団体名
（道場名or学校名）</t>
  </si>
  <si>
    <t>軽量級</t>
  </si>
  <si>
    <t>中量級</t>
  </si>
  <si>
    <t>重量級</t>
  </si>
  <si>
    <t>※高等学校の申込は、学校長名で申し込むこと。</t>
  </si>
  <si>
    <t>例</t>
  </si>
  <si>
    <t>夏目　漱石</t>
  </si>
  <si>
    <t>なつめそうせき</t>
  </si>
  <si>
    <t>1867.2.9</t>
  </si>
  <si>
    <t>㎏</t>
  </si>
  <si>
    <t>初</t>
  </si>
  <si>
    <t>群馬館</t>
  </si>
  <si>
    <t>協賛広告合計</t>
  </si>
  <si>
    <t>道場還元金</t>
  </si>
  <si>
    <t>男　個人形</t>
  </si>
  <si>
    <t>男　個人組手</t>
  </si>
  <si>
    <t>女　　　個人形</t>
  </si>
  <si>
    <t>女　　　個人組手</t>
  </si>
  <si>
    <t>合計金額</t>
  </si>
  <si>
    <t>道場名・企業名</t>
  </si>
  <si>
    <t>広告ページ</t>
  </si>
  <si>
    <t>金額</t>
  </si>
  <si>
    <t>１</t>
  </si>
  <si>
    <t>２</t>
  </si>
  <si>
    <t>３</t>
  </si>
  <si>
    <t>４</t>
  </si>
  <si>
    <t>５</t>
  </si>
  <si>
    <t>６</t>
  </si>
  <si>
    <t>７</t>
  </si>
  <si>
    <t>８</t>
  </si>
  <si>
    <t>広告料合計</t>
  </si>
  <si>
    <t>還元金</t>
  </si>
  <si>
    <t>※　１道場につき、広告費１万円を負担する。</t>
  </si>
  <si>
    <t>※　１万円を超えた場合、超過課金の１／２は、道場へ還元します。</t>
  </si>
  <si>
    <t>※　広告代：１頁台＝３万円、１／１頁台＝１万円</t>
  </si>
  <si>
    <t>※　広告原稿も送付して下さい。無い場合は、芳名のみ掲載になります。</t>
  </si>
  <si>
    <t>群馬県空手道選手権大会（少年の部）－全少予選</t>
  </si>
  <si>
    <t>〔所属〕及び〔エントリー団体名〕について
の詳細は『大会申込用memoシート』で
確認して下さい。</t>
  </si>
  <si>
    <t>エントリー道場名</t>
  </si>
  <si>
    <t>申込責任者</t>
  </si>
  <si>
    <t>※　該当する出場種目と学年にそれぞれ、半角で「１」と入力して下さい。</t>
  </si>
  <si>
    <t>※　１年生から６年生、男子女子の順に、実力順で入力して下さい。</t>
  </si>
  <si>
    <t>性別</t>
  </si>
  <si>
    <t>所　属
（小学校名）</t>
  </si>
  <si>
    <t>エントリー団体名
（略　称）</t>
  </si>
  <si>
    <t>１年</t>
  </si>
  <si>
    <t>２年</t>
  </si>
  <si>
    <t>３年</t>
  </si>
  <si>
    <t>４年</t>
  </si>
  <si>
    <t>５年</t>
  </si>
  <si>
    <t>６年</t>
  </si>
  <si>
    <t>男</t>
  </si>
  <si>
    <t>群馬市立群馬小</t>
  </si>
  <si>
    <t>全日本（関東）少年少女空手道選手権大会</t>
  </si>
  <si>
    <t>参加選手登録証明</t>
  </si>
  <si>
    <t>所　属</t>
  </si>
  <si>
    <t>群　馬　県</t>
  </si>
  <si>
    <t>学　年</t>
  </si>
  <si>
    <t>　　　　　　　　　年</t>
  </si>
  <si>
    <t>性　別</t>
  </si>
  <si>
    <t>　　　　　　　　男　　・　　女</t>
  </si>
  <si>
    <t>出場競技</t>
  </si>
  <si>
    <t>　　　　　組　手　　　・　　　　形　</t>
  </si>
  <si>
    <t>氏　名</t>
  </si>
  <si>
    <t>平成　　　年　　　月　　　日　生まれ</t>
  </si>
  <si>
    <t>学校名</t>
  </si>
  <si>
    <t>　　　　　　立　　　　　　　　　　　小学校</t>
  </si>
  <si>
    <t>所属道場</t>
  </si>
  <si>
    <t>公認段・級位</t>
  </si>
  <si>
    <t>　　　　　　　　段　／　　　　　　　　級</t>
  </si>
  <si>
    <t>全空連会員証
登録番号</t>
  </si>
  <si>
    <t>全空連会員証
有効期限</t>
  </si>
  <si>
    <t>※大会当日に、代表選手になったもののみ、提出すること。
※新一年生で会員証がまだ手元に届いていない場合は、発行後速やかに事務局に本書類を郵送すること。</t>
  </si>
  <si>
    <t>群馬県空手道連盟　御中</t>
  </si>
  <si>
    <t>に、この様式を添付してメールで申し込む。〆切厳守</t>
  </si>
  <si>
    <t>　マスターズ　群馬県予選会に参加を希望します。</t>
  </si>
  <si>
    <t>申し込みはメールのみ。会員証コピーは、選考会で提出のこと。</t>
  </si>
  <si>
    <t>No</t>
  </si>
  <si>
    <t>組手
形</t>
  </si>
  <si>
    <t>部</t>
  </si>
  <si>
    <t>氏　　名</t>
  </si>
  <si>
    <t>関東マスターズ
団体組手参加の
可否（○×で）
（形選手も可能）</t>
  </si>
  <si>
    <t>生年月日
（西暦）</t>
  </si>
  <si>
    <r>
      <rPr>
        <sz val="11"/>
        <color theme="1"/>
        <rFont val="MS PGothic"/>
        <family val="3"/>
        <charset val="128"/>
      </rPr>
      <t xml:space="preserve">年齢
</t>
    </r>
    <r>
      <rPr>
        <sz val="8"/>
        <color theme="1"/>
        <rFont val="ＭＳ Ｐゴシック"/>
        <family val="3"/>
        <charset val="128"/>
      </rPr>
      <t>4/1現在</t>
    </r>
  </si>
  <si>
    <t>段位</t>
  </si>
  <si>
    <t>携帯TEL</t>
  </si>
  <si>
    <r>
      <rPr>
        <sz val="10"/>
        <color theme="1"/>
        <rFont val="MS PGothic"/>
        <family val="3"/>
        <charset val="128"/>
      </rPr>
      <t xml:space="preserve">全　空　連
</t>
    </r>
    <r>
      <rPr>
        <sz val="9"/>
        <color theme="1"/>
        <rFont val="ＭＳ Ｐゴシック"/>
        <family val="3"/>
        <charset val="128"/>
      </rPr>
      <t>会員証番号</t>
    </r>
  </si>
  <si>
    <r>
      <rPr>
        <sz val="11"/>
        <color theme="1"/>
        <rFont val="MS PMincho"/>
      </rPr>
      <t>〒</t>
    </r>
    <r>
      <rPr>
        <sz val="8"/>
        <color theme="1"/>
        <rFont val="ＭＳ Ｐ明朝"/>
        <family val="1"/>
        <charset val="128"/>
      </rPr>
      <t>(7桁で記入)</t>
    </r>
  </si>
  <si>
    <r>
      <rPr>
        <sz val="11"/>
        <color theme="1"/>
        <rFont val="MS PMincho"/>
      </rPr>
      <t>自宅住所</t>
    </r>
    <r>
      <rPr>
        <sz val="8"/>
        <color theme="1"/>
        <rFont val="ＭＳ Ｐ明朝"/>
        <family val="1"/>
        <charset val="128"/>
      </rPr>
      <t>(市区町村名から全て記入)</t>
    </r>
  </si>
  <si>
    <t>参加区分</t>
  </si>
  <si>
    <t>前夜祭</t>
  </si>
  <si>
    <t>参加実績</t>
  </si>
  <si>
    <t>サービス情報の提供</t>
  </si>
  <si>
    <t>公認段位</t>
  </si>
  <si>
    <t>　　　①選手</t>
  </si>
  <si>
    <t>取得年月日</t>
  </si>
  <si>
    <t>　　　②選手と監督</t>
  </si>
  <si>
    <t>　　　①参加希望</t>
  </si>
  <si>
    <t>　　　①今回初</t>
  </si>
  <si>
    <t>　　　①希望する</t>
  </si>
  <si>
    <t>　　　③監督等</t>
  </si>
  <si>
    <t>　　　②参加しない</t>
  </si>
  <si>
    <t>　　　②過去参加あり</t>
  </si>
  <si>
    <t>　　　②希望しない</t>
  </si>
  <si>
    <t>前橋　太郎</t>
  </si>
  <si>
    <t>まえばし　たろう</t>
  </si>
  <si>
    <t>○</t>
  </si>
  <si>
    <t>1996.4.1</t>
  </si>
  <si>
    <t>000-0000-0000</t>
  </si>
  <si>
    <t>０００３００１</t>
  </si>
  <si>
    <t>371-0000</t>
  </si>
  <si>
    <t>前橋市○○町１２３－４５</t>
  </si>
  <si>
    <t>19　　.　　.　　</t>
  </si>
  <si>
    <t>女</t>
  </si>
  <si>
    <t>記載上の
注意事項</t>
  </si>
  <si>
    <r>
      <rPr>
        <sz val="10"/>
        <color theme="1"/>
        <rFont val="MS PMincho"/>
      </rPr>
      <t>◆年齢は</t>
    </r>
    <r>
      <rPr>
        <sz val="10"/>
        <color theme="1"/>
        <rFont val="ＭＳ ゴシック"/>
        <family val="3"/>
        <charset val="128"/>
      </rPr>
      <t>本年４月１日時点での満年齢</t>
    </r>
    <r>
      <rPr>
        <sz val="10"/>
        <color theme="1"/>
        <rFont val="ＭＳ Ｐ明朝"/>
        <family val="1"/>
        <charset val="128"/>
      </rPr>
      <t>とすること。（毎回誤記が多いので特に注意）</t>
    </r>
  </si>
  <si>
    <t>◆数字は、全て算用数字の半角でお願いします。</t>
  </si>
  <si>
    <t>◆参考</t>
  </si>
  <si>
    <t>男子組手　1部</t>
  </si>
  <si>
    <t>40歳から44歳</t>
  </si>
  <si>
    <t>女子組手　1部</t>
  </si>
  <si>
    <t>35歳から39歳</t>
  </si>
  <si>
    <t>注１　申し込み手続きについて（締め切り厳守・送信は一回のみ）</t>
  </si>
  <si>
    <t>男子組手　2部</t>
  </si>
  <si>
    <t>45歳から49歳</t>
  </si>
  <si>
    <t>女子組手　2部</t>
  </si>
  <si>
    <t>　　①県連事務局宛に、このシートを添付して送信してください。</t>
  </si>
  <si>
    <t>男子組手　3部</t>
  </si>
  <si>
    <t>50歳から54歳</t>
  </si>
  <si>
    <t>女子組手　3部</t>
  </si>
  <si>
    <r>
      <rPr>
        <sz val="12"/>
        <color theme="1"/>
        <rFont val="MS PGothic"/>
        <family val="3"/>
        <charset val="128"/>
      </rPr>
      <t>　　②県連事務局宛に、この</t>
    </r>
    <r>
      <rPr>
        <b/>
        <sz val="12"/>
        <color theme="1"/>
        <rFont val="Arial"/>
        <family val="2"/>
      </rPr>
      <t>シートを印刷</t>
    </r>
    <r>
      <rPr>
        <sz val="12"/>
        <color theme="1"/>
        <rFont val="Arial"/>
        <family val="2"/>
      </rPr>
      <t>したものと、</t>
    </r>
    <r>
      <rPr>
        <b/>
        <sz val="12"/>
        <color theme="1"/>
        <rFont val="Arial"/>
        <family val="2"/>
      </rPr>
      <t>全空連会員証</t>
    </r>
    <r>
      <rPr>
        <sz val="12"/>
        <color theme="1"/>
        <rFont val="Arial"/>
        <family val="2"/>
      </rPr>
      <t>（最新のもの）のコピー、</t>
    </r>
    <r>
      <rPr>
        <b/>
        <sz val="12"/>
        <color theme="1"/>
        <rFont val="Arial"/>
        <family val="2"/>
      </rPr>
      <t>日体協資格証の</t>
    </r>
    <r>
      <rPr>
        <sz val="12"/>
        <color theme="1"/>
        <rFont val="Arial"/>
        <family val="2"/>
      </rPr>
      <t>コピー、を郵送してください。</t>
    </r>
  </si>
  <si>
    <t>男子組手　4部</t>
  </si>
  <si>
    <t>55歳から59歳</t>
  </si>
  <si>
    <t>女子組手　4部</t>
  </si>
  <si>
    <r>
      <rPr>
        <sz val="12"/>
        <color theme="1"/>
        <rFont val="MS PGothic"/>
        <family val="3"/>
        <charset val="128"/>
      </rPr>
      <t>注２　この選考会では、日本スポーツマスターズと関東スポーツマスターズの、群馬県代表選手を選考するものです。　
　　　　日本スポーツマスターズの選手として選考されると、関東スポーツマスターズの選手として選考されることになります。
　　　　日本スポーツマスターズの選手として選考されなくても、関東スポーツマスターズの選手として選考されることがあります。
　　　　</t>
    </r>
    <r>
      <rPr>
        <sz val="12"/>
        <color rgb="FFDD0806"/>
        <rFont val="ＭＳ Ｐゴシック"/>
        <family val="3"/>
        <charset val="128"/>
      </rPr>
      <t>選手の出場辞退は、できません。</t>
    </r>
    <r>
      <rPr>
        <sz val="12"/>
        <color theme="1"/>
        <rFont val="ＭＳ Ｐゴシック"/>
        <family val="3"/>
        <charset val="128"/>
      </rPr>
      <t xml:space="preserve">
　　　　</t>
    </r>
  </si>
  <si>
    <t>男子組手　5部</t>
  </si>
  <si>
    <t>60歳から64歳</t>
  </si>
  <si>
    <t>女子組手　5部</t>
  </si>
  <si>
    <t>55歳以上</t>
  </si>
  <si>
    <t>男子組手　6部</t>
  </si>
  <si>
    <t>65歳から69歳</t>
  </si>
  <si>
    <t>女子形　　１部</t>
  </si>
  <si>
    <t>35歳から44歳</t>
  </si>
  <si>
    <t>男子組手　7部</t>
  </si>
  <si>
    <t>70歳以上</t>
  </si>
  <si>
    <t>女子形　　２部</t>
  </si>
  <si>
    <t>45歳から54歳</t>
  </si>
  <si>
    <t>男子形　　１部</t>
  </si>
  <si>
    <t>40歳から49歳</t>
  </si>
  <si>
    <t>女子形　　３部</t>
  </si>
  <si>
    <t>注３　関東スポーツマスターズには、団体組手競技があります。種目にかかわらず、「オレンジ欄」に参加の可否を記入してください。</t>
  </si>
  <si>
    <t>男子形　　２部</t>
  </si>
  <si>
    <t>50歳から59歳</t>
  </si>
  <si>
    <t>男子形　　３部</t>
  </si>
  <si>
    <t>60歳から69歳</t>
  </si>
  <si>
    <t>男子形　　４部</t>
  </si>
  <si>
    <t>群馬県スポーツ少年団空手道交流大会　兼　関東ブロックスポーツ少年団競技別交流大会県予選会</t>
  </si>
  <si>
    <t>（公財）群馬県スポーツ協会　群馬県スポーツ少年団　御中</t>
  </si>
  <si>
    <t>令和</t>
  </si>
  <si>
    <t>年</t>
  </si>
  <si>
    <t>月</t>
  </si>
  <si>
    <t>日</t>
  </si>
  <si>
    <t>以下の通り、申し込みます。</t>
  </si>
  <si>
    <t>市町村スポーツ少年団　</t>
  </si>
  <si>
    <t>本部長</t>
  </si>
  <si>
    <t>単位団名</t>
  </si>
  <si>
    <t>個人組手･･･各学年４名以内</t>
  </si>
  <si>
    <t>市町村名</t>
  </si>
  <si>
    <t>個人形･････小学４・５・６年とし、各学年２名以内。</t>
  </si>
  <si>
    <t>代表者</t>
  </si>
  <si>
    <t>※形と組手の両種目に出場することは、できない。</t>
  </si>
  <si>
    <t>認定番号</t>
  </si>
  <si>
    <t>住　所</t>
  </si>
  <si>
    <t>注）　新学年で、申し込んで下さい。</t>
  </si>
  <si>
    <t>電話番号</t>
  </si>
  <si>
    <t>注）　名前の記入ミスがないように。</t>
  </si>
  <si>
    <t>指導者</t>
  </si>
  <si>
    <t>参　加　費</t>
  </si>
  <si>
    <t>※　小学１年生から中学３年生、男子女子の順に、実力順で入力して下さい。</t>
  </si>
  <si>
    <t>公認級・段</t>
  </si>
  <si>
    <t>中１</t>
  </si>
  <si>
    <t>中２</t>
  </si>
  <si>
    <t>中３</t>
  </si>
  <si>
    <t>ぐんま少年団</t>
  </si>
  <si>
    <t>１級</t>
  </si>
  <si>
    <t>群馬県中学校空手道大会（全中予選）　参加申込書</t>
  </si>
  <si>
    <t>〔所属〕及び〔エントリー団体名〕
についての詳細は
『大会申込用memoシート』で
確認して下さい。</t>
  </si>
  <si>
    <t>←　２名</t>
  </si>
  <si>
    <t>個人戦　参加費</t>
  </si>
  <si>
    <t>個人戦　参加人数</t>
  </si>
  <si>
    <t>※　出場種目の入力は「１」と入力して下さい。</t>
  </si>
  <si>
    <t>団体戦　参加費</t>
  </si>
  <si>
    <t>※　団体種目は、正選手･補員にかかわらず、「１」と入力して下さい。</t>
  </si>
  <si>
    <t>団体戦　参加数</t>
  </si>
  <si>
    <t>←</t>
  </si>
  <si>
    <t>※　団体種目は、1チームに付き５名まで。出場チーム数を打ち込んで下さい。</t>
  </si>
  <si>
    <t>参加費合計</t>
  </si>
  <si>
    <t>※　個人種目は、上から男女別・実力順に名前を入力して下さい。</t>
  </si>
  <si>
    <t>所属中学校名</t>
  </si>
  <si>
    <t>団体組手</t>
  </si>
  <si>
    <t>団体形</t>
  </si>
  <si>
    <t>個人組手</t>
  </si>
  <si>
    <t>個人形</t>
  </si>
  <si>
    <t>例１</t>
  </si>
  <si>
    <t>群馬市立群馬中学校</t>
  </si>
  <si>
    <t>道場から申し込む場合</t>
  </si>
  <si>
    <t>例２</t>
  </si>
  <si>
    <t>中学校校長名で申し込む場合</t>
  </si>
  <si>
    <t>群馬県中学生選手権大会（関中予選）　参加申込書</t>
  </si>
  <si>
    <t>※　個人種目の入力は「１」と入力して下さい。</t>
  </si>
  <si>
    <t>※　団体種目は、1チームに付き５名まで。出場チーム数の合計を打ち込んで下さい。</t>
  </si>
  <si>
    <t>道場別
団体形</t>
  </si>
  <si>
    <t>学校別
団体形</t>
  </si>
  <si>
    <t>学校別
団体組手</t>
  </si>
  <si>
    <t>空手道錬誠大会　参加申込書</t>
  </si>
  <si>
    <t>所属校名</t>
  </si>
  <si>
    <t>〔所属〕及び〔エントリー団体名〕についての詳細は
『大会申込用memoシート』で確認して下さい。</t>
  </si>
  <si>
    <t>学校長名</t>
  </si>
  <si>
    <t>所属道場名</t>
  </si>
  <si>
    <t>道場責任者名</t>
  </si>
  <si>
    <t>※　出場種目の入力は「１」と入力して下さい。（各種目２名以内。ただし、高校生組手ﾊｲﾚﾍﾞﾙは、４名以内とする。）</t>
  </si>
  <si>
    <t>所　属
（道場名or学校名）</t>
  </si>
  <si>
    <t>低学年
組手</t>
  </si>
  <si>
    <t>中学年
組手</t>
  </si>
  <si>
    <t>高学年
組手</t>
  </si>
  <si>
    <t>中学生
組手</t>
  </si>
  <si>
    <t>高校組手
ｽﾀﾝﾀﾞｰﾄﾞ</t>
  </si>
  <si>
    <t>高校組手
ﾊｲﾚﾍﾞﾙ</t>
  </si>
  <si>
    <t>一般
組手</t>
  </si>
  <si>
    <t>低学年
形</t>
  </si>
  <si>
    <t>中学年
形</t>
  </si>
  <si>
    <t>高学年
形</t>
  </si>
  <si>
    <t>中学生
形</t>
  </si>
  <si>
    <t>高校生
形</t>
  </si>
  <si>
    <t>一般
形</t>
  </si>
  <si>
    <t>群馬高校</t>
  </si>
  <si>
    <t>全国中学生空手道選抜大会　県予選会　参加申込書</t>
  </si>
  <si>
    <r>
      <rPr>
        <sz val="12"/>
        <color rgb="FFFF0000"/>
        <rFont val="MS Mincho"/>
      </rPr>
      <t>※　数字は半角で入れて下さい。
※　推薦選手の入力は、「推」と入力してください。
※　一般選手の入力は、「１」と入力して下さい。</t>
    </r>
    <r>
      <rPr>
        <sz val="11"/>
        <color rgb="FFDD0806"/>
        <rFont val="ＭＳ 明朝"/>
        <family val="1"/>
        <charset val="128"/>
      </rPr>
      <t>（各種目</t>
    </r>
    <r>
      <rPr>
        <b/>
        <sz val="14"/>
        <color rgb="FFDD0806"/>
        <rFont val="ＭＳ 明朝"/>
        <family val="1"/>
        <charset val="128"/>
      </rPr>
      <t>６</t>
    </r>
    <r>
      <rPr>
        <sz val="11"/>
        <color rgb="FFDD0806"/>
        <rFont val="ＭＳ 明朝"/>
        <family val="1"/>
        <charset val="128"/>
      </rPr>
      <t>名以内。）</t>
    </r>
    <r>
      <rPr>
        <sz val="12"/>
        <color rgb="FFDD0806"/>
        <rFont val="ＭＳ 明朝"/>
        <family val="1"/>
        <charset val="128"/>
      </rPr>
      <t xml:space="preserve">
※　個人種目は、上から男女別・実力順に名前を入力して下さい。</t>
    </r>
  </si>
  <si>
    <t>個人組手
中１</t>
  </si>
  <si>
    <t>個人組手
中２</t>
  </si>
  <si>
    <t>個人形
中１</t>
  </si>
  <si>
    <t>個人形
中２</t>
  </si>
  <si>
    <t>推</t>
  </si>
  <si>
    <t>小学生総体・小学生空手道選手権大会　参加申込書</t>
  </si>
  <si>
    <t>道場責任者</t>
  </si>
  <si>
    <t>※　団体種目は、正選手･補員にかかわらず、チームごとに「チーム名」を入力して下さい。</t>
  </si>
  <si>
    <t>※　団体種目は、１チーム５名、６チームまで。出場チーム数を打ち込んで下さい</t>
  </si>
  <si>
    <t>※　個人種目は、３名まで。（上から、男女別・実力順に名前を入力して下さい。）</t>
  </si>
  <si>
    <t>所属学校名</t>
  </si>
  <si>
    <t>エントリー道場
（略称）</t>
  </si>
  <si>
    <t>低学年団体</t>
  </si>
  <si>
    <t>中学年団体</t>
  </si>
  <si>
    <t>高学年団体</t>
  </si>
  <si>
    <t>低学年個人</t>
  </si>
  <si>
    <t>中学年個人</t>
  </si>
  <si>
    <t>高学年個人</t>
  </si>
  <si>
    <t>群馬館Ａ</t>
  </si>
  <si>
    <t>道場対抗空手道大会　参加申込書</t>
  </si>
  <si>
    <t>※　団体種目は、１チーム５名、２チームまで。出場チーム数を打ち込んで下さい</t>
  </si>
  <si>
    <t>※　高校での参加は、１チームのみとなります。</t>
  </si>
  <si>
    <t>低学年</t>
  </si>
  <si>
    <t>中学年</t>
  </si>
  <si>
    <t>高学年</t>
  </si>
  <si>
    <t>中学生</t>
  </si>
  <si>
    <t>一般
【含高校生】</t>
  </si>
  <si>
    <t>群馬市立群馬中</t>
  </si>
  <si>
    <t>大山淳之介</t>
    <rPh sb="0" eb="2">
      <t>オオヤマ</t>
    </rPh>
    <rPh sb="2" eb="5">
      <t>ジュンノスケ</t>
    </rPh>
    <phoneticPr fontId="51"/>
  </si>
  <si>
    <t>おおやまじゅんのすけ</t>
    <phoneticPr fontId="51"/>
  </si>
  <si>
    <t>男</t>
    <phoneticPr fontId="51"/>
  </si>
  <si>
    <t>桜真館さくら道場</t>
    <rPh sb="0" eb="3">
      <t>オウシンカン</t>
    </rPh>
    <rPh sb="6" eb="8">
      <t>ドウジョウ</t>
    </rPh>
    <phoneticPr fontId="51"/>
  </si>
  <si>
    <t>峯　真太郎</t>
    <rPh sb="0" eb="1">
      <t>ミネ</t>
    </rPh>
    <rPh sb="2" eb="5">
      <t>シンタロウ</t>
    </rPh>
    <phoneticPr fontId="51"/>
  </si>
  <si>
    <t>前橋市立第五中学校</t>
    <rPh sb="0" eb="4">
      <t>マエバシシリツ</t>
    </rPh>
    <rPh sb="4" eb="9">
      <t>ダイゴチュウガッコウ</t>
    </rPh>
    <phoneticPr fontId="51"/>
  </si>
  <si>
    <t>0087288</t>
    <phoneticPr fontId="51"/>
  </si>
  <si>
    <t>矢島　隼翔</t>
    <rPh sb="0" eb="2">
      <t>ヤジマ</t>
    </rPh>
    <rPh sb="3" eb="4">
      <t>ハヤト</t>
    </rPh>
    <rPh sb="4" eb="5">
      <t>ショウ</t>
    </rPh>
    <phoneticPr fontId="51"/>
  </si>
  <si>
    <t>やじまはやと</t>
    <phoneticPr fontId="51"/>
  </si>
  <si>
    <t>高崎市立大類中学校</t>
    <rPh sb="0" eb="9">
      <t>タカサキシリツオオルイチュウガッコウ</t>
    </rPh>
    <phoneticPr fontId="51"/>
  </si>
  <si>
    <t>0085325</t>
    <phoneticPr fontId="51"/>
  </si>
  <si>
    <t>峯　福太郎</t>
    <rPh sb="0" eb="1">
      <t>ミネ</t>
    </rPh>
    <rPh sb="2" eb="5">
      <t>フクタロウ</t>
    </rPh>
    <phoneticPr fontId="51"/>
  </si>
  <si>
    <t>みねふくたろう</t>
    <phoneticPr fontId="51"/>
  </si>
  <si>
    <t>0094750</t>
    <phoneticPr fontId="51"/>
  </si>
  <si>
    <t>林　　子豫</t>
    <rPh sb="0" eb="1">
      <t>リン</t>
    </rPh>
    <rPh sb="3" eb="4">
      <t>コ</t>
    </rPh>
    <rPh sb="4" eb="5">
      <t>ヨ</t>
    </rPh>
    <phoneticPr fontId="51"/>
  </si>
  <si>
    <t>りんこよ</t>
    <phoneticPr fontId="51"/>
  </si>
  <si>
    <t>女</t>
    <rPh sb="0" eb="1">
      <t>オンナ</t>
    </rPh>
    <phoneticPr fontId="51"/>
  </si>
  <si>
    <t>前橋市立第六中学校</t>
    <rPh sb="0" eb="4">
      <t>マエバシシリツ</t>
    </rPh>
    <rPh sb="4" eb="9">
      <t>ダイロクチュウガッコウ</t>
    </rPh>
    <phoneticPr fontId="51"/>
  </si>
  <si>
    <t>0088710</t>
    <phoneticPr fontId="51"/>
  </si>
  <si>
    <t>温井　日陽</t>
    <rPh sb="0" eb="2">
      <t>ヌクイ</t>
    </rPh>
    <rPh sb="3" eb="4">
      <t>ヒ</t>
    </rPh>
    <rPh sb="4" eb="5">
      <t>ヨウ</t>
    </rPh>
    <phoneticPr fontId="51"/>
  </si>
  <si>
    <t>ぬくいあさひ</t>
    <phoneticPr fontId="51"/>
  </si>
  <si>
    <t>0087735</t>
    <phoneticPr fontId="51"/>
  </si>
  <si>
    <t>霜田　智仁</t>
    <rPh sb="0" eb="2">
      <t>シモダ</t>
    </rPh>
    <rPh sb="3" eb="5">
      <t>トモヒト</t>
    </rPh>
    <phoneticPr fontId="51"/>
  </si>
  <si>
    <t>しもだともひと</t>
    <phoneticPr fontId="51"/>
  </si>
  <si>
    <t>前橋市立第六中学校</t>
    <rPh sb="0" eb="9">
      <t>マエバシシリツダイロクチュウガッコウ</t>
    </rPh>
    <phoneticPr fontId="51"/>
  </si>
  <si>
    <t>0086946</t>
    <phoneticPr fontId="51"/>
  </si>
  <si>
    <t>矢島</t>
    <rPh sb="0" eb="2">
      <t>ヤジマ</t>
    </rPh>
    <phoneticPr fontId="51"/>
  </si>
  <si>
    <t>温井</t>
    <rPh sb="0" eb="2">
      <t>ヌクイ</t>
    </rPh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</si>
</sst>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3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6"/>
      <color theme="1"/>
      <name val="Hg創英角ﾎﾟｯﾌﾟ体"/>
      <family val="3"/>
      <charset val="128"/>
    </font>
    <font>
      <sz val="14"/>
      <color theme="1"/>
      <name val="Hg創英角ﾎﾟｯﾌﾟ体"/>
      <family val="3"/>
      <charset val="128"/>
    </font>
    <font>
      <sz val="14"/>
      <color rgb="FFFF0000"/>
      <name val="Hgp平成角ｺﾞｼｯｸ体w9"/>
      <family val="3"/>
      <charset val="128"/>
    </font>
    <font>
      <sz val="12"/>
      <color theme="1"/>
      <name val="MS PGothic"/>
      <family val="3"/>
      <charset val="128"/>
    </font>
    <font>
      <u/>
      <sz val="18"/>
      <color rgb="FF0000D4"/>
      <name val="MS PGothic"/>
      <family val="3"/>
      <charset val="128"/>
    </font>
    <font>
      <u/>
      <sz val="16"/>
      <color rgb="FF0000D4"/>
      <name val="MS PGothic"/>
      <family val="3"/>
      <charset val="128"/>
    </font>
    <font>
      <sz val="11"/>
      <color rgb="FFDD0806"/>
      <name val="HG創英角ﾎﾟｯﾌﾟ体"/>
      <family val="3"/>
      <charset val="128"/>
    </font>
    <font>
      <sz val="14"/>
      <color theme="1"/>
      <name val="MS PGothic"/>
      <family val="3"/>
      <charset val="128"/>
    </font>
    <font>
      <sz val="12"/>
      <color rgb="FF3366FF"/>
      <name val="MS PGothic"/>
      <family val="3"/>
      <charset val="128"/>
    </font>
    <font>
      <sz val="14"/>
      <color theme="1"/>
      <name val="MS Mincho"/>
    </font>
    <font>
      <sz val="11"/>
      <name val="MS PGothic"/>
      <family val="3"/>
      <charset val="128"/>
    </font>
    <font>
      <sz val="12"/>
      <color theme="1"/>
      <name val="MS Mincho"/>
    </font>
    <font>
      <sz val="12"/>
      <color theme="1"/>
      <name val="HG創英角ﾎﾟｯﾌﾟ体"/>
      <family val="3"/>
      <charset val="128"/>
    </font>
    <font>
      <sz val="12"/>
      <color rgb="FFFF0000"/>
      <name val="MS Mincho"/>
    </font>
    <font>
      <sz val="20"/>
      <color theme="1"/>
      <name val="HG創英角ﾎﾟｯﾌﾟ体"/>
      <family val="3"/>
      <charset val="128"/>
    </font>
    <font>
      <sz val="14"/>
      <color rgb="FFFF0000"/>
      <name val="ＭＳ ゴシック"/>
      <family val="3"/>
      <charset val="128"/>
    </font>
    <font>
      <sz val="24"/>
      <color theme="1"/>
      <name val="MS PGothic"/>
      <family val="3"/>
      <charset val="128"/>
    </font>
    <font>
      <sz val="12"/>
      <color rgb="FF3366FF"/>
      <name val="ＭＳ ゴシック"/>
      <family val="3"/>
      <charset val="128"/>
    </font>
    <font>
      <sz val="36"/>
      <color theme="1"/>
      <name val="Ar p勘亭流h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MS PMincho"/>
    </font>
    <font>
      <sz val="9"/>
      <color theme="1"/>
      <name val="MS PGothic"/>
      <family val="3"/>
      <charset val="128"/>
    </font>
    <font>
      <sz val="10"/>
      <color theme="1"/>
      <name val="MS PMincho"/>
    </font>
    <font>
      <sz val="11"/>
      <color theme="1"/>
      <name val="MS PMincho"/>
    </font>
    <font>
      <u/>
      <sz val="14"/>
      <color rgb="FF0000D4"/>
      <name val="MS PGothic"/>
      <family val="3"/>
      <charset val="128"/>
    </font>
    <font>
      <sz val="12"/>
      <color rgb="FFDD0806"/>
      <name val="MS PMincho"/>
    </font>
    <font>
      <sz val="10"/>
      <color theme="1"/>
      <name val="MS PGothic"/>
      <family val="3"/>
      <charset val="128"/>
    </font>
    <font>
      <sz val="9"/>
      <color theme="1"/>
      <name val="MS PMincho"/>
    </font>
    <font>
      <sz val="11"/>
      <color theme="1"/>
      <name val="MS Mincho"/>
    </font>
    <font>
      <sz val="14"/>
      <color theme="1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sz val="14"/>
      <color rgb="FF3366FF"/>
      <name val="ＭＳ ゴシック"/>
      <family val="3"/>
      <charset val="128"/>
    </font>
    <font>
      <sz val="12"/>
      <color rgb="FF3366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DD0806"/>
      <name val="ＭＳ Ｐゴシック"/>
      <family val="3"/>
      <charset val="128"/>
    </font>
    <font>
      <sz val="11"/>
      <color rgb="FFDD0806"/>
      <name val="ＭＳ 明朝"/>
      <family val="1"/>
      <charset val="128"/>
    </font>
    <font>
      <b/>
      <sz val="14"/>
      <color rgb="FFDD0806"/>
      <name val="ＭＳ 明朝"/>
      <family val="1"/>
      <charset val="128"/>
    </font>
    <font>
      <sz val="12"/>
      <color rgb="FFDD080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00BEF0"/>
        <bgColor rgb="FF00BEF0"/>
      </patternFill>
    </fill>
    <fill>
      <patternFill patternType="solid">
        <fgColor rgb="FF92D050"/>
        <bgColor rgb="FF92D050"/>
      </patternFill>
    </fill>
    <fill>
      <patternFill patternType="solid">
        <fgColor rgb="FFFF99FF"/>
        <bgColor rgb="FFFF99FF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808080"/>
        <bgColor rgb="FF808080"/>
      </patternFill>
    </fill>
    <fill>
      <patternFill patternType="solid">
        <fgColor rgb="FFFFCC00"/>
        <bgColor rgb="FFFFCC00"/>
      </patternFill>
    </fill>
    <fill>
      <patternFill patternType="solid">
        <fgColor rgb="FF00B0F0"/>
        <bgColor rgb="FF00B0F0"/>
      </patternFill>
    </fill>
    <fill>
      <patternFill patternType="solid">
        <fgColor rgb="FFFFB0DC"/>
        <bgColor rgb="FFFFB0DC"/>
      </patternFill>
    </fill>
    <fill>
      <patternFill patternType="solid">
        <fgColor rgb="FF969696"/>
        <bgColor rgb="FF969696"/>
      </patternFill>
    </fill>
    <fill>
      <patternFill patternType="solid">
        <fgColor rgb="FFFF99CC"/>
        <bgColor rgb="FFFF99CC"/>
      </patternFill>
    </fill>
    <fill>
      <patternFill patternType="solid">
        <fgColor rgb="FF99CCFF"/>
        <bgColor rgb="FF99CCFF"/>
      </patternFill>
    </fill>
    <fill>
      <patternFill patternType="solid">
        <fgColor rgb="FFFFCCFF"/>
        <bgColor rgb="FFFFCCFF"/>
      </patternFill>
    </fill>
    <fill>
      <patternFill patternType="solid">
        <fgColor rgb="FF7F7F7F"/>
        <bgColor rgb="FF7F7F7F"/>
      </patternFill>
    </fill>
    <fill>
      <patternFill patternType="solid">
        <fgColor rgb="FF8DB3E2"/>
        <bgColor rgb="FF8DB3E2"/>
      </patternFill>
    </fill>
    <fill>
      <patternFill patternType="solid">
        <fgColor rgb="FF00B050"/>
        <bgColor rgb="FF00B050"/>
      </patternFill>
    </fill>
    <fill>
      <patternFill patternType="solid">
        <fgColor rgb="FFFEBF22"/>
        <bgColor rgb="FFFEBF22"/>
      </patternFill>
    </fill>
  </fills>
  <borders count="1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5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 shrinkToFit="1"/>
    </xf>
    <xf numFmtId="0" fontId="13" fillId="10" borderId="27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 vertical="center"/>
    </xf>
    <xf numFmtId="0" fontId="13" fillId="12" borderId="61" xfId="0" applyFont="1" applyFill="1" applyBorder="1" applyAlignment="1">
      <alignment horizontal="center" vertical="center"/>
    </xf>
    <xf numFmtId="0" fontId="13" fillId="12" borderId="62" xfId="0" applyFont="1" applyFill="1" applyBorder="1" applyAlignment="1">
      <alignment horizontal="center" vertical="center"/>
    </xf>
    <xf numFmtId="0" fontId="13" fillId="12" borderId="63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horizontal="center" vertical="center"/>
    </xf>
    <xf numFmtId="0" fontId="13" fillId="13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14" borderId="51" xfId="0" applyFont="1" applyFill="1" applyBorder="1" applyAlignment="1">
      <alignment horizontal="center" vertical="center"/>
    </xf>
    <xf numFmtId="0" fontId="13" fillId="14" borderId="65" xfId="0" applyFont="1" applyFill="1" applyBorder="1" applyAlignment="1">
      <alignment horizontal="center" vertical="center"/>
    </xf>
    <xf numFmtId="0" fontId="13" fillId="14" borderId="66" xfId="0" applyFont="1" applyFill="1" applyBorder="1" applyAlignment="1">
      <alignment horizontal="center" vertical="center"/>
    </xf>
    <xf numFmtId="0" fontId="13" fillId="13" borderId="7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7" borderId="72" xfId="0" applyFont="1" applyFill="1" applyBorder="1" applyAlignment="1">
      <alignment horizontal="center" vertical="center" shrinkToFit="1"/>
    </xf>
    <xf numFmtId="0" fontId="13" fillId="14" borderId="27" xfId="0" applyFont="1" applyFill="1" applyBorder="1" applyAlignment="1">
      <alignment horizontal="center" vertical="center"/>
    </xf>
    <xf numFmtId="0" fontId="13" fillId="14" borderId="73" xfId="0" applyFont="1" applyFill="1" applyBorder="1" applyAlignment="1">
      <alignment horizontal="center" vertical="center"/>
    </xf>
    <xf numFmtId="0" fontId="13" fillId="14" borderId="74" xfId="0" applyFont="1" applyFill="1" applyBorder="1" applyAlignment="1">
      <alignment horizontal="center" vertical="center"/>
    </xf>
    <xf numFmtId="0" fontId="13" fillId="13" borderId="60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shrinkToFit="1"/>
    </xf>
    <xf numFmtId="0" fontId="13" fillId="7" borderId="62" xfId="0" applyFont="1" applyFill="1" applyBorder="1" applyAlignment="1">
      <alignment horizontal="center" vertical="center" shrinkToFit="1"/>
    </xf>
    <xf numFmtId="0" fontId="13" fillId="14" borderId="61" xfId="0" applyFont="1" applyFill="1" applyBorder="1" applyAlignment="1">
      <alignment horizontal="center" vertical="center"/>
    </xf>
    <xf numFmtId="0" fontId="13" fillId="14" borderId="63" xfId="0" applyFont="1" applyFill="1" applyBorder="1" applyAlignment="1">
      <alignment horizontal="center" vertical="center"/>
    </xf>
    <xf numFmtId="0" fontId="13" fillId="14" borderId="64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center" vertical="center" shrinkToFit="1"/>
    </xf>
    <xf numFmtId="0" fontId="13" fillId="14" borderId="79" xfId="0" applyFont="1" applyFill="1" applyBorder="1" applyAlignment="1">
      <alignment horizontal="center" vertical="center"/>
    </xf>
    <xf numFmtId="0" fontId="13" fillId="13" borderId="80" xfId="0" applyFont="1" applyFill="1" applyBorder="1" applyAlignment="1">
      <alignment horizontal="center" vertical="center"/>
    </xf>
    <xf numFmtId="0" fontId="13" fillId="14" borderId="80" xfId="0" applyFont="1" applyFill="1" applyBorder="1" applyAlignment="1">
      <alignment horizontal="center" vertical="center"/>
    </xf>
    <xf numFmtId="0" fontId="13" fillId="14" borderId="81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71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0" fontId="13" fillId="14" borderId="84" xfId="0" applyFont="1" applyFill="1" applyBorder="1" applyAlignment="1">
      <alignment horizontal="center" vertical="center"/>
    </xf>
    <xf numFmtId="0" fontId="13" fillId="13" borderId="85" xfId="0" applyFont="1" applyFill="1" applyBorder="1" applyAlignment="1">
      <alignment horizontal="center" vertical="center"/>
    </xf>
    <xf numFmtId="0" fontId="13" fillId="14" borderId="85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7" borderId="50" xfId="0" applyFont="1" applyFill="1" applyBorder="1" applyAlignment="1">
      <alignment horizontal="center" vertical="center"/>
    </xf>
    <xf numFmtId="0" fontId="13" fillId="14" borderId="50" xfId="0" applyFont="1" applyFill="1" applyBorder="1" applyAlignment="1">
      <alignment horizontal="center" vertical="center"/>
    </xf>
    <xf numFmtId="0" fontId="13" fillId="17" borderId="51" xfId="0" applyFont="1" applyFill="1" applyBorder="1" applyAlignment="1">
      <alignment horizontal="center" vertical="center"/>
    </xf>
    <xf numFmtId="0" fontId="13" fillId="17" borderId="71" xfId="0" applyFont="1" applyFill="1" applyBorder="1" applyAlignment="1">
      <alignment horizontal="center" vertical="center"/>
    </xf>
    <xf numFmtId="0" fontId="13" fillId="17" borderId="27" xfId="0" applyFont="1" applyFill="1" applyBorder="1" applyAlignment="1">
      <alignment horizontal="center" vertical="center"/>
    </xf>
    <xf numFmtId="0" fontId="13" fillId="17" borderId="60" xfId="0" applyFont="1" applyFill="1" applyBorder="1" applyAlignment="1">
      <alignment horizontal="center" vertical="center"/>
    </xf>
    <xf numFmtId="0" fontId="13" fillId="14" borderId="60" xfId="0" applyFont="1" applyFill="1" applyBorder="1" applyAlignment="1">
      <alignment horizontal="center" vertical="center"/>
    </xf>
    <xf numFmtId="0" fontId="13" fillId="17" borderId="61" xfId="0" applyFont="1" applyFill="1" applyBorder="1" applyAlignment="1">
      <alignment horizontal="center" vertical="center"/>
    </xf>
    <xf numFmtId="0" fontId="13" fillId="17" borderId="81" xfId="0" applyFont="1" applyFill="1" applyBorder="1" applyAlignment="1">
      <alignment horizontal="center" vertical="center"/>
    </xf>
    <xf numFmtId="0" fontId="13" fillId="17" borderId="73" xfId="0" applyFont="1" applyFill="1" applyBorder="1" applyAlignment="1">
      <alignment horizontal="center" vertical="center"/>
    </xf>
    <xf numFmtId="6" fontId="18" fillId="8" borderId="1" xfId="0" applyNumberFormat="1" applyFont="1" applyFill="1" applyBorder="1" applyAlignment="1">
      <alignment horizontal="center" vertical="center"/>
    </xf>
    <xf numFmtId="0" fontId="13" fillId="17" borderId="86" xfId="0" applyFont="1" applyFill="1" applyBorder="1" applyAlignment="1">
      <alignment horizontal="center" vertical="center"/>
    </xf>
    <xf numFmtId="0" fontId="1" fillId="8" borderId="93" xfId="0" applyFont="1" applyFill="1" applyBorder="1" applyAlignment="1">
      <alignment horizontal="center" vertical="center"/>
    </xf>
    <xf numFmtId="6" fontId="18" fillId="8" borderId="93" xfId="0" applyNumberFormat="1" applyFont="1" applyFill="1" applyBorder="1" applyAlignment="1">
      <alignment horizontal="center" vertical="center"/>
    </xf>
    <xf numFmtId="0" fontId="13" fillId="13" borderId="66" xfId="0" applyFont="1" applyFill="1" applyBorder="1" applyAlignment="1">
      <alignment horizontal="center" vertical="center"/>
    </xf>
    <xf numFmtId="0" fontId="13" fillId="13" borderId="74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7" xfId="0" quotePrefix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13" borderId="64" xfId="0" applyFont="1" applyFill="1" applyBorder="1" applyAlignment="1">
      <alignment horizontal="center" vertical="center"/>
    </xf>
    <xf numFmtId="0" fontId="13" fillId="13" borderId="51" xfId="0" applyFont="1" applyFill="1" applyBorder="1" applyAlignment="1">
      <alignment horizontal="center" vertical="center"/>
    </xf>
    <xf numFmtId="6" fontId="1" fillId="8" borderId="3" xfId="0" applyNumberFormat="1" applyFont="1" applyFill="1" applyBorder="1" applyAlignment="1">
      <alignment vertical="center"/>
    </xf>
    <xf numFmtId="0" fontId="13" fillId="13" borderId="6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7" borderId="6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6" fontId="11" fillId="2" borderId="2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1" fillId="2" borderId="85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21" fillId="13" borderId="52" xfId="0" applyFont="1" applyFill="1" applyBorder="1" applyAlignment="1">
      <alignment horizontal="center" vertical="center" shrinkToFit="1"/>
    </xf>
    <xf numFmtId="0" fontId="13" fillId="10" borderId="50" xfId="0" applyFont="1" applyFill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/>
    </xf>
    <xf numFmtId="0" fontId="13" fillId="10" borderId="65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13" borderId="62" xfId="0" applyFont="1" applyFill="1" applyBorder="1" applyAlignment="1">
      <alignment horizontal="center" vertical="center"/>
    </xf>
    <xf numFmtId="0" fontId="13" fillId="10" borderId="60" xfId="0" applyFont="1" applyFill="1" applyBorder="1" applyAlignment="1">
      <alignment horizontal="center" vertical="center"/>
    </xf>
    <xf numFmtId="0" fontId="13" fillId="10" borderId="61" xfId="0" applyFont="1" applyFill="1" applyBorder="1" applyAlignment="1">
      <alignment horizontal="center" vertical="center"/>
    </xf>
    <xf numFmtId="0" fontId="13" fillId="10" borderId="63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3" fillId="13" borderId="80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0" fontId="22" fillId="0" borderId="10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2" borderId="1" xfId="0" applyFont="1" applyFill="1" applyBorder="1" applyAlignment="1">
      <alignment vertical="center"/>
    </xf>
    <xf numFmtId="0" fontId="1" fillId="18" borderId="85" xfId="0" applyFont="1" applyFill="1" applyBorder="1" applyAlignment="1">
      <alignment horizontal="center" vertical="center"/>
    </xf>
    <xf numFmtId="0" fontId="31" fillId="18" borderId="85" xfId="0" applyFont="1" applyFill="1" applyBorder="1" applyAlignment="1">
      <alignment horizontal="center" vertical="center"/>
    </xf>
    <xf numFmtId="0" fontId="31" fillId="18" borderId="85" xfId="0" applyFont="1" applyFill="1" applyBorder="1" applyAlignment="1">
      <alignment horizontal="center" vertical="center" shrinkToFit="1"/>
    </xf>
    <xf numFmtId="0" fontId="1" fillId="18" borderId="111" xfId="0" applyFont="1" applyFill="1" applyBorder="1" applyAlignment="1">
      <alignment horizontal="center" vertical="center"/>
    </xf>
    <xf numFmtId="0" fontId="31" fillId="18" borderId="111" xfId="0" applyFont="1" applyFill="1" applyBorder="1" applyAlignment="1">
      <alignment horizontal="left" vertical="center"/>
    </xf>
    <xf numFmtId="0" fontId="31" fillId="18" borderId="111" xfId="0" applyFont="1" applyFill="1" applyBorder="1" applyAlignment="1">
      <alignment horizontal="center" vertical="center"/>
    </xf>
    <xf numFmtId="0" fontId="31" fillId="18" borderId="111" xfId="0" applyFont="1" applyFill="1" applyBorder="1" applyAlignment="1">
      <alignment horizontal="center" vertical="center" shrinkToFit="1"/>
    </xf>
    <xf numFmtId="0" fontId="31" fillId="18" borderId="111" xfId="0" applyFont="1" applyFill="1" applyBorder="1" applyAlignment="1">
      <alignment horizontal="left" vertical="center" wrapText="1"/>
    </xf>
    <xf numFmtId="0" fontId="31" fillId="18" borderId="111" xfId="0" applyFont="1" applyFill="1" applyBorder="1" applyAlignment="1">
      <alignment horizontal="left" vertical="center" shrinkToFit="1"/>
    </xf>
    <xf numFmtId="0" fontId="1" fillId="18" borderId="80" xfId="0" applyFont="1" applyFill="1" applyBorder="1" applyAlignment="1">
      <alignment horizontal="center" vertical="center"/>
    </xf>
    <xf numFmtId="0" fontId="31" fillId="18" borderId="80" xfId="0" applyFont="1" applyFill="1" applyBorder="1" applyAlignment="1">
      <alignment horizontal="left" vertical="center"/>
    </xf>
    <xf numFmtId="0" fontId="31" fillId="18" borderId="80" xfId="0" applyFont="1" applyFill="1" applyBorder="1" applyAlignment="1">
      <alignment horizontal="left" vertical="center" shrinkToFit="1"/>
    </xf>
    <xf numFmtId="0" fontId="1" fillId="18" borderId="117" xfId="0" applyFont="1" applyFill="1" applyBorder="1" applyAlignment="1">
      <alignment horizontal="center" vertical="center"/>
    </xf>
    <xf numFmtId="0" fontId="1" fillId="18" borderId="111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/>
    </xf>
    <xf numFmtId="0" fontId="26" fillId="18" borderId="6" xfId="0" applyFont="1" applyFill="1" applyBorder="1" applyAlignment="1">
      <alignment horizontal="center" vertical="center"/>
    </xf>
    <xf numFmtId="0" fontId="26" fillId="18" borderId="27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horizontal="center" vertical="center" wrapText="1"/>
    </xf>
    <xf numFmtId="14" fontId="1" fillId="18" borderId="111" xfId="0" applyNumberFormat="1" applyFont="1" applyFill="1" applyBorder="1" applyAlignment="1">
      <alignment horizontal="center" vertical="center"/>
    </xf>
    <xf numFmtId="0" fontId="25" fillId="18" borderId="111" xfId="0" applyFont="1" applyFill="1" applyBorder="1" applyAlignment="1">
      <alignment horizontal="center" vertical="center"/>
    </xf>
    <xf numFmtId="0" fontId="30" fillId="18" borderId="6" xfId="0" quotePrefix="1" applyFont="1" applyFill="1" applyBorder="1" applyAlignment="1">
      <alignment horizontal="center" vertical="center" wrapText="1"/>
    </xf>
    <xf numFmtId="0" fontId="27" fillId="18" borderId="7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24" fillId="18" borderId="27" xfId="0" applyFont="1" applyFill="1" applyBorder="1" applyAlignment="1">
      <alignment horizontal="center" vertical="center" wrapText="1"/>
    </xf>
    <xf numFmtId="0" fontId="24" fillId="18" borderId="27" xfId="0" applyFont="1" applyFill="1" applyBorder="1" applyAlignment="1">
      <alignment horizontal="center" vertical="center" shrinkToFit="1"/>
    </xf>
    <xf numFmtId="0" fontId="1" fillId="0" borderId="11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1" fillId="0" borderId="106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shrinkToFit="1"/>
    </xf>
    <xf numFmtId="0" fontId="27" fillId="0" borderId="70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31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1" fillId="0" borderId="119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1" fillId="0" borderId="119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" fillId="0" borderId="12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32" fillId="0" borderId="121" xfId="0" applyFont="1" applyBorder="1" applyAlignment="1">
      <alignment vertical="center"/>
    </xf>
    <xf numFmtId="0" fontId="31" fillId="0" borderId="122" xfId="0" applyFont="1" applyBorder="1" applyAlignment="1">
      <alignment vertical="center"/>
    </xf>
    <xf numFmtId="0" fontId="31" fillId="0" borderId="123" xfId="0" applyFont="1" applyBorder="1" applyAlignment="1">
      <alignment vertical="center"/>
    </xf>
    <xf numFmtId="0" fontId="26" fillId="0" borderId="61" xfId="0" applyFont="1" applyBorder="1" applyAlignment="1">
      <alignment horizontal="left" vertical="center"/>
    </xf>
    <xf numFmtId="0" fontId="26" fillId="0" borderId="12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shrinkToFit="1"/>
    </xf>
    <xf numFmtId="0" fontId="27" fillId="0" borderId="123" xfId="0" applyFont="1" applyBorder="1" applyAlignment="1">
      <alignment horizontal="center" vertical="center" shrinkToFit="1"/>
    </xf>
    <xf numFmtId="0" fontId="1" fillId="0" borderId="61" xfId="0" applyFont="1" applyBorder="1" applyAlignment="1">
      <alignment vertical="center" shrinkToFit="1"/>
    </xf>
    <xf numFmtId="0" fontId="31" fillId="0" borderId="61" xfId="0" applyFont="1" applyBorder="1" applyAlignment="1">
      <alignment horizontal="center" vertical="center" shrinkToFit="1"/>
    </xf>
    <xf numFmtId="0" fontId="1" fillId="19" borderId="117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32" fillId="0" borderId="75" xfId="0" applyFont="1" applyBorder="1" applyAlignment="1">
      <alignment horizontal="center" vertical="center" shrinkToFit="1"/>
    </xf>
    <xf numFmtId="0" fontId="31" fillId="0" borderId="116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27" fillId="0" borderId="54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1" fillId="0" borderId="54" xfId="0" applyFont="1" applyBorder="1" applyAlignment="1">
      <alignment vertical="center" shrinkToFit="1"/>
    </xf>
    <xf numFmtId="0" fontId="31" fillId="0" borderId="54" xfId="0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1" fillId="20" borderId="10" xfId="0" applyFont="1" applyFill="1" applyBorder="1" applyAlignment="1">
      <alignment horizontal="left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left" vertical="center"/>
    </xf>
    <xf numFmtId="0" fontId="1" fillId="21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left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left" vertical="center"/>
    </xf>
    <xf numFmtId="0" fontId="1" fillId="21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/>
    </xf>
    <xf numFmtId="0" fontId="34" fillId="2" borderId="132" xfId="0" applyFont="1" applyFill="1" applyBorder="1" applyAlignment="1">
      <alignment vertical="center"/>
    </xf>
    <xf numFmtId="0" fontId="34" fillId="2" borderId="133" xfId="0" applyFont="1" applyFill="1" applyBorder="1" applyAlignment="1">
      <alignment vertical="center"/>
    </xf>
    <xf numFmtId="0" fontId="13" fillId="2" borderId="134" xfId="0" applyFont="1" applyFill="1" applyBorder="1" applyAlignment="1">
      <alignment horizontal="center" vertical="center"/>
    </xf>
    <xf numFmtId="0" fontId="34" fillId="2" borderId="135" xfId="0" applyFont="1" applyFill="1" applyBorder="1" applyAlignment="1">
      <alignment horizontal="left" vertical="center"/>
    </xf>
    <xf numFmtId="0" fontId="35" fillId="2" borderId="136" xfId="0" applyFont="1" applyFill="1" applyBorder="1" applyAlignment="1">
      <alignment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/>
    </xf>
    <xf numFmtId="0" fontId="13" fillId="10" borderId="84" xfId="0" applyFont="1" applyFill="1" applyBorder="1" applyAlignment="1">
      <alignment horizontal="center" vertical="center"/>
    </xf>
    <xf numFmtId="0" fontId="13" fillId="16" borderId="80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22" borderId="138" xfId="0" applyFont="1" applyFill="1" applyBorder="1" applyAlignment="1">
      <alignment horizontal="center" vertical="center"/>
    </xf>
    <xf numFmtId="0" fontId="13" fillId="16" borderId="139" xfId="0" applyFont="1" applyFill="1" applyBorder="1" applyAlignment="1">
      <alignment horizontal="center" vertical="center"/>
    </xf>
    <xf numFmtId="0" fontId="13" fillId="16" borderId="140" xfId="0" applyFont="1" applyFill="1" applyBorder="1" applyAlignment="1">
      <alignment horizontal="center" vertical="center"/>
    </xf>
    <xf numFmtId="0" fontId="13" fillId="22" borderId="9" xfId="0" applyFont="1" applyFill="1" applyBorder="1" applyAlignment="1">
      <alignment horizontal="center" vertical="center"/>
    </xf>
    <xf numFmtId="0" fontId="13" fillId="22" borderId="80" xfId="0" applyFont="1" applyFill="1" applyBorder="1" applyAlignment="1">
      <alignment horizontal="center" vertical="center"/>
    </xf>
    <xf numFmtId="0" fontId="13" fillId="22" borderId="81" xfId="0" applyFont="1" applyFill="1" applyBorder="1" applyAlignment="1">
      <alignment horizontal="center" vertical="center"/>
    </xf>
    <xf numFmtId="0" fontId="13" fillId="16" borderId="27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22" borderId="141" xfId="0" applyFont="1" applyFill="1" applyBorder="1" applyAlignment="1">
      <alignment horizontal="center" vertical="center"/>
    </xf>
    <xf numFmtId="0" fontId="13" fillId="16" borderId="141" xfId="0" applyFont="1" applyFill="1" applyBorder="1" applyAlignment="1">
      <alignment horizontal="center" vertical="center"/>
    </xf>
    <xf numFmtId="0" fontId="13" fillId="16" borderId="142" xfId="0" applyFont="1" applyFill="1" applyBorder="1" applyAlignment="1">
      <alignment horizontal="center" vertical="center"/>
    </xf>
    <xf numFmtId="0" fontId="13" fillId="22" borderId="74" xfId="0" applyFont="1" applyFill="1" applyBorder="1" applyAlignment="1">
      <alignment horizontal="center" vertical="center"/>
    </xf>
    <xf numFmtId="0" fontId="13" fillId="22" borderId="27" xfId="0" applyFont="1" applyFill="1" applyBorder="1" applyAlignment="1">
      <alignment horizontal="center" vertical="center"/>
    </xf>
    <xf numFmtId="0" fontId="13" fillId="22" borderId="73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3" fillId="11" borderId="141" xfId="0" applyFont="1" applyFill="1" applyBorder="1" applyAlignment="1">
      <alignment horizontal="center" vertical="center"/>
    </xf>
    <xf numFmtId="0" fontId="13" fillId="11" borderId="142" xfId="0" applyFont="1" applyFill="1" applyBorder="1" applyAlignment="1">
      <alignment horizontal="center" vertical="center"/>
    </xf>
    <xf numFmtId="0" fontId="13" fillId="11" borderId="143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13" fillId="16" borderId="144" xfId="0" applyFont="1" applyFill="1" applyBorder="1" applyAlignment="1">
      <alignment horizontal="center" vertical="center"/>
    </xf>
    <xf numFmtId="0" fontId="13" fillId="22" borderId="71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13" fillId="22" borderId="72" xfId="0" applyFont="1" applyFill="1" applyBorder="1" applyAlignment="1">
      <alignment horizontal="center" vertical="center"/>
    </xf>
    <xf numFmtId="0" fontId="13" fillId="22" borderId="145" xfId="0" applyFont="1" applyFill="1" applyBorder="1" applyAlignment="1">
      <alignment horizontal="center" vertical="center"/>
    </xf>
    <xf numFmtId="0" fontId="13" fillId="22" borderId="146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3" fillId="11" borderId="85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shrinkToFit="1"/>
    </xf>
    <xf numFmtId="0" fontId="13" fillId="22" borderId="147" xfId="0" applyFont="1" applyFill="1" applyBorder="1" applyAlignment="1">
      <alignment horizontal="center" vertical="center"/>
    </xf>
    <xf numFmtId="0" fontId="13" fillId="22" borderId="84" xfId="0" applyFont="1" applyFill="1" applyBorder="1" applyAlignment="1">
      <alignment horizontal="center" vertical="center"/>
    </xf>
    <xf numFmtId="0" fontId="13" fillId="22" borderId="85" xfId="0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3" fillId="16" borderId="51" xfId="0" applyFont="1" applyFill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 shrinkToFit="1"/>
    </xf>
    <xf numFmtId="0" fontId="13" fillId="22" borderId="140" xfId="0" applyFont="1" applyFill="1" applyBorder="1" applyAlignment="1">
      <alignment horizontal="center" vertical="center"/>
    </xf>
    <xf numFmtId="0" fontId="13" fillId="22" borderId="50" xfId="0" applyFont="1" applyFill="1" applyBorder="1" applyAlignment="1">
      <alignment horizontal="center" vertical="center"/>
    </xf>
    <xf numFmtId="0" fontId="13" fillId="22" borderId="51" xfId="0" applyFont="1" applyFill="1" applyBorder="1" applyAlignment="1">
      <alignment horizontal="center" vertical="center"/>
    </xf>
    <xf numFmtId="0" fontId="13" fillId="22" borderId="52" xfId="0" applyFont="1" applyFill="1" applyBorder="1" applyAlignment="1">
      <alignment horizontal="center" vertical="center"/>
    </xf>
    <xf numFmtId="0" fontId="13" fillId="22" borderId="66" xfId="0" applyFont="1" applyFill="1" applyBorder="1" applyAlignment="1">
      <alignment horizontal="center" vertical="center"/>
    </xf>
    <xf numFmtId="0" fontId="13" fillId="22" borderId="65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2" borderId="142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 shrinkToFit="1"/>
    </xf>
    <xf numFmtId="0" fontId="13" fillId="11" borderId="149" xfId="0" applyFont="1" applyFill="1" applyBorder="1" applyAlignment="1">
      <alignment horizontal="center" vertical="center"/>
    </xf>
    <xf numFmtId="0" fontId="13" fillId="22" borderId="143" xfId="0" applyFont="1" applyFill="1" applyBorder="1" applyAlignment="1">
      <alignment horizontal="center" vertical="center"/>
    </xf>
    <xf numFmtId="0" fontId="13" fillId="22" borderId="60" xfId="0" applyFont="1" applyFill="1" applyBorder="1" applyAlignment="1">
      <alignment horizontal="center" vertical="center"/>
    </xf>
    <xf numFmtId="0" fontId="13" fillId="22" borderId="61" xfId="0" applyFont="1" applyFill="1" applyBorder="1" applyAlignment="1">
      <alignment horizontal="center" vertical="center"/>
    </xf>
    <xf numFmtId="0" fontId="13" fillId="22" borderId="62" xfId="0" applyFont="1" applyFill="1" applyBorder="1" applyAlignment="1">
      <alignment horizontal="center" vertical="center"/>
    </xf>
    <xf numFmtId="0" fontId="13" fillId="22" borderId="64" xfId="0" applyFont="1" applyFill="1" applyBorder="1" applyAlignment="1">
      <alignment horizontal="center" vertical="center"/>
    </xf>
    <xf numFmtId="0" fontId="13" fillId="22" borderId="63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5" fillId="16" borderId="1" xfId="0" applyFont="1" applyFill="1" applyBorder="1" applyAlignment="1">
      <alignment horizontal="left" vertical="center"/>
    </xf>
    <xf numFmtId="0" fontId="15" fillId="16" borderId="1" xfId="0" applyFont="1" applyFill="1" applyBorder="1" applyAlignment="1">
      <alignment vertical="center"/>
    </xf>
    <xf numFmtId="0" fontId="13" fillId="16" borderId="1" xfId="0" applyFont="1" applyFill="1" applyBorder="1" applyAlignment="1">
      <alignment horizontal="center" vertical="center"/>
    </xf>
    <xf numFmtId="6" fontId="11" fillId="2" borderId="85" xfId="0" applyNumberFormat="1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 shrinkToFit="1"/>
    </xf>
    <xf numFmtId="0" fontId="13" fillId="10" borderId="50" xfId="0" applyFont="1" applyFill="1" applyBorder="1" applyAlignment="1">
      <alignment horizontal="center" vertical="center" shrinkToFit="1"/>
    </xf>
    <xf numFmtId="0" fontId="13" fillId="10" borderId="51" xfId="0" applyFont="1" applyFill="1" applyBorder="1" applyAlignment="1">
      <alignment horizontal="center" vertical="center" shrinkToFit="1"/>
    </xf>
    <xf numFmtId="0" fontId="13" fillId="10" borderId="65" xfId="0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horizontal="center" vertical="center" shrinkToFit="1"/>
    </xf>
    <xf numFmtId="0" fontId="13" fillId="10" borderId="71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horizontal="center" vertical="center"/>
    </xf>
    <xf numFmtId="0" fontId="13" fillId="2" borderId="150" xfId="0" applyFont="1" applyFill="1" applyBorder="1" applyAlignment="1">
      <alignment horizontal="center" vertical="center"/>
    </xf>
    <xf numFmtId="0" fontId="13" fillId="2" borderId="151" xfId="0" applyFont="1" applyFill="1" applyBorder="1" applyAlignment="1">
      <alignment horizontal="center" vertical="center"/>
    </xf>
    <xf numFmtId="0" fontId="13" fillId="2" borderId="152" xfId="0" applyFont="1" applyFill="1" applyBorder="1" applyAlignment="1">
      <alignment horizontal="center" vertical="center"/>
    </xf>
    <xf numFmtId="0" fontId="13" fillId="16" borderId="152" xfId="0" applyFont="1" applyFill="1" applyBorder="1" applyAlignment="1">
      <alignment horizontal="center" vertical="center"/>
    </xf>
    <xf numFmtId="0" fontId="13" fillId="10" borderId="150" xfId="0" applyFont="1" applyFill="1" applyBorder="1" applyAlignment="1">
      <alignment horizontal="center" vertical="center"/>
    </xf>
    <xf numFmtId="0" fontId="13" fillId="10" borderId="152" xfId="0" applyFont="1" applyFill="1" applyBorder="1" applyAlignment="1">
      <alignment horizontal="center" vertical="center"/>
    </xf>
    <xf numFmtId="0" fontId="13" fillId="10" borderId="153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 shrinkToFit="1"/>
    </xf>
    <xf numFmtId="0" fontId="13" fillId="7" borderId="27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/>
    </xf>
    <xf numFmtId="0" fontId="13" fillId="2" borderId="139" xfId="0" applyFont="1" applyFill="1" applyBorder="1" applyAlignment="1">
      <alignment horizontal="center" vertical="center"/>
    </xf>
    <xf numFmtId="0" fontId="13" fillId="10" borderId="140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13" fillId="7" borderId="140" xfId="0" applyFont="1" applyFill="1" applyBorder="1" applyAlignment="1">
      <alignment horizontal="center" vertical="center" shrinkToFit="1"/>
    </xf>
    <xf numFmtId="0" fontId="13" fillId="2" borderId="141" xfId="0" applyFont="1" applyFill="1" applyBorder="1" applyAlignment="1">
      <alignment horizontal="center" vertical="center"/>
    </xf>
    <xf numFmtId="0" fontId="21" fillId="24" borderId="111" xfId="0" applyFont="1" applyFill="1" applyBorder="1" applyAlignment="1">
      <alignment horizontal="center" vertical="center" shrinkToFit="1"/>
    </xf>
    <xf numFmtId="0" fontId="13" fillId="10" borderId="14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3" fillId="7" borderId="14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16" borderId="61" xfId="0" applyFont="1" applyFill="1" applyBorder="1" applyAlignment="1">
      <alignment horizontal="center" vertical="center"/>
    </xf>
    <xf numFmtId="0" fontId="13" fillId="10" borderId="154" xfId="0" applyFont="1" applyFill="1" applyBorder="1" applyAlignment="1">
      <alignment horizontal="center" vertical="center"/>
    </xf>
    <xf numFmtId="0" fontId="13" fillId="2" borderId="153" xfId="0" applyFont="1" applyFill="1" applyBorder="1" applyAlignment="1">
      <alignment horizontal="center" vertical="center"/>
    </xf>
    <xf numFmtId="0" fontId="13" fillId="7" borderId="154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55" xfId="0" applyFont="1" applyBorder="1" applyAlignment="1">
      <alignment horizontal="center" vertical="center" shrinkToFit="1"/>
    </xf>
    <xf numFmtId="0" fontId="13" fillId="10" borderId="142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142" xfId="0" applyFont="1" applyBorder="1" applyAlignment="1">
      <alignment horizontal="center" vertical="center" shrinkToFit="1"/>
    </xf>
    <xf numFmtId="0" fontId="13" fillId="10" borderId="143" xfId="0" applyFont="1" applyFill="1" applyBorder="1" applyAlignment="1">
      <alignment horizontal="center" vertical="center" shrinkToFit="1"/>
    </xf>
    <xf numFmtId="0" fontId="13" fillId="0" borderId="123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143" xfId="0" applyFont="1" applyBorder="1" applyAlignment="1">
      <alignment horizontal="center" vertical="center" shrinkToFit="1"/>
    </xf>
    <xf numFmtId="0" fontId="21" fillId="25" borderId="51" xfId="0" applyFont="1" applyFill="1" applyBorder="1" applyAlignment="1">
      <alignment horizontal="center" vertical="center" shrinkToFit="1"/>
    </xf>
    <xf numFmtId="0" fontId="13" fillId="10" borderId="52" xfId="0" applyFont="1" applyFill="1" applyBorder="1" applyAlignment="1">
      <alignment horizontal="center" vertical="center" shrinkToFit="1"/>
    </xf>
    <xf numFmtId="0" fontId="13" fillId="25" borderId="65" xfId="0" applyFont="1" applyFill="1" applyBorder="1" applyAlignment="1">
      <alignment horizontal="center" vertical="center" shrinkToFit="1"/>
    </xf>
    <xf numFmtId="0" fontId="13" fillId="2" borderId="149" xfId="0" applyFont="1" applyFill="1" applyBorder="1" applyAlignment="1">
      <alignment horizontal="center" vertical="center"/>
    </xf>
    <xf numFmtId="0" fontId="13" fillId="25" borderId="61" xfId="0" applyFont="1" applyFill="1" applyBorder="1" applyAlignment="1">
      <alignment horizontal="center" vertical="center"/>
    </xf>
    <xf numFmtId="0" fontId="13" fillId="10" borderId="62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25" borderId="80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21" fillId="7" borderId="51" xfId="0" applyFont="1" applyFill="1" applyBorder="1" applyAlignment="1">
      <alignment horizontal="center" vertical="center" shrinkToFit="1"/>
    </xf>
    <xf numFmtId="0" fontId="13" fillId="2" borderId="157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 wrapText="1"/>
    </xf>
    <xf numFmtId="0" fontId="13" fillId="10" borderId="111" xfId="0" applyFont="1" applyFill="1" applyBorder="1" applyAlignment="1">
      <alignment horizontal="center" vertical="center" shrinkToFit="1"/>
    </xf>
    <xf numFmtId="0" fontId="13" fillId="7" borderId="51" xfId="0" applyFont="1" applyFill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7" borderId="61" xfId="0" applyFont="1" applyFill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16" borderId="1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center" vertical="center" shrinkToFit="1"/>
    </xf>
    <xf numFmtId="0" fontId="13" fillId="7" borderId="50" xfId="0" applyFont="1" applyFill="1" applyBorder="1" applyAlignment="1">
      <alignment horizontal="center" vertical="center" shrinkToFit="1"/>
    </xf>
    <xf numFmtId="0" fontId="13" fillId="7" borderId="60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0" borderId="54" xfId="0" quotePrefix="1" applyFont="1" applyBorder="1" applyAlignment="1">
      <alignment horizontal="center" vertical="center"/>
    </xf>
    <xf numFmtId="0" fontId="38" fillId="2" borderId="80" xfId="0" applyFont="1" applyFill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shrinkToFit="1"/>
    </xf>
    <xf numFmtId="0" fontId="38" fillId="2" borderId="27" xfId="0" applyFont="1" applyFill="1" applyBorder="1" applyAlignment="1">
      <alignment horizontal="center" vertical="center"/>
    </xf>
    <xf numFmtId="6" fontId="9" fillId="8" borderId="67" xfId="0" applyNumberFormat="1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5" fillId="8" borderId="46" xfId="0" applyFont="1" applyFill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" fillId="16" borderId="46" xfId="0" applyFont="1" applyFill="1" applyBorder="1" applyAlignment="1">
      <alignment horizontal="center" vertical="center"/>
    </xf>
    <xf numFmtId="0" fontId="1" fillId="8" borderId="82" xfId="0" applyFont="1" applyFill="1" applyBorder="1" applyAlignment="1">
      <alignment horizontal="center" vertical="center"/>
    </xf>
    <xf numFmtId="0" fontId="12" fillId="0" borderId="83" xfId="0" applyFont="1" applyBorder="1" applyAlignment="1">
      <alignment vertical="center"/>
    </xf>
    <xf numFmtId="0" fontId="1" fillId="7" borderId="4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6" fontId="18" fillId="8" borderId="24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" fillId="11" borderId="46" xfId="0" applyFont="1" applyFill="1" applyBorder="1" applyAlignment="1">
      <alignment horizontal="center" vertical="center"/>
    </xf>
    <xf numFmtId="0" fontId="12" fillId="0" borderId="88" xfId="0" applyFont="1" applyBorder="1" applyAlignment="1">
      <alignment vertical="center"/>
    </xf>
    <xf numFmtId="0" fontId="12" fillId="0" borderId="89" xfId="0" applyFont="1" applyBorder="1" applyAlignment="1">
      <alignment vertical="center"/>
    </xf>
    <xf numFmtId="0" fontId="12" fillId="0" borderId="90" xfId="0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" fillId="8" borderId="21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6" fontId="1" fillId="0" borderId="21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5" fillId="8" borderId="18" xfId="0" applyFont="1" applyFill="1" applyBorder="1" applyAlignment="1">
      <alignment horizontal="left" vertical="center" shrinkToFit="1"/>
    </xf>
    <xf numFmtId="6" fontId="1" fillId="8" borderId="94" xfId="0" applyNumberFormat="1" applyFont="1" applyFill="1" applyBorder="1" applyAlignment="1">
      <alignment horizontal="center" vertical="center"/>
    </xf>
    <xf numFmtId="0" fontId="12" fillId="0" borderId="95" xfId="0" applyFont="1" applyBorder="1" applyAlignment="1">
      <alignment vertical="center"/>
    </xf>
    <xf numFmtId="0" fontId="1" fillId="15" borderId="21" xfId="0" applyFont="1" applyFill="1" applyBorder="1" applyAlignment="1">
      <alignment horizontal="center" vertical="center"/>
    </xf>
    <xf numFmtId="6" fontId="1" fillId="15" borderId="21" xfId="0" applyNumberFormat="1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left" vertical="center"/>
    </xf>
    <xf numFmtId="0" fontId="5" fillId="15" borderId="18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vertical="center"/>
    </xf>
    <xf numFmtId="0" fontId="13" fillId="10" borderId="21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6" fontId="9" fillId="15" borderId="67" xfId="0" applyNumberFormat="1" applyFont="1" applyFill="1" applyBorder="1" applyAlignment="1">
      <alignment horizontal="center" vertical="center"/>
    </xf>
    <xf numFmtId="6" fontId="11" fillId="2" borderId="21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" fillId="8" borderId="34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" fillId="8" borderId="31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3" fillId="10" borderId="48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3" fillId="7" borderId="43" xfId="0" applyFont="1" applyFill="1" applyBorder="1" applyAlignment="1">
      <alignment horizontal="center" vertical="center"/>
    </xf>
    <xf numFmtId="0" fontId="13" fillId="10" borderId="45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vertical="center"/>
    </xf>
    <xf numFmtId="0" fontId="13" fillId="10" borderId="46" xfId="0" applyFont="1" applyFill="1" applyBorder="1" applyAlignment="1">
      <alignment horizontal="center" vertical="center" wrapText="1"/>
    </xf>
    <xf numFmtId="0" fontId="1" fillId="8" borderId="67" xfId="0" applyFont="1" applyFill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5" fillId="15" borderId="46" xfId="0" applyFont="1" applyFill="1" applyBorder="1" applyAlignment="1">
      <alignment horizontal="center" vertical="center"/>
    </xf>
    <xf numFmtId="0" fontId="1" fillId="15" borderId="67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2" fillId="0" borderId="9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00" xfId="0" applyFont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2" fillId="0" borderId="10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2" fillId="0" borderId="97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18" borderId="106" xfId="0" applyFont="1" applyFill="1" applyBorder="1" applyAlignment="1">
      <alignment horizontal="center" vertical="center"/>
    </xf>
    <xf numFmtId="0" fontId="12" fillId="0" borderId="113" xfId="0" applyFont="1" applyBorder="1" applyAlignment="1">
      <alignment vertical="center"/>
    </xf>
    <xf numFmtId="0" fontId="12" fillId="0" borderId="116" xfId="0" applyFont="1" applyBorder="1" applyAlignment="1">
      <alignment vertical="center"/>
    </xf>
    <xf numFmtId="0" fontId="28" fillId="2" borderId="18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 shrinkToFit="1"/>
    </xf>
    <xf numFmtId="0" fontId="1" fillId="18" borderId="48" xfId="0" applyFont="1" applyFill="1" applyBorder="1" applyAlignment="1">
      <alignment horizontal="center" vertical="center" wrapText="1"/>
    </xf>
    <xf numFmtId="0" fontId="12" fillId="0" borderId="110" xfId="0" applyFont="1" applyBorder="1" applyAlignment="1">
      <alignment vertical="center"/>
    </xf>
    <xf numFmtId="0" fontId="1" fillId="18" borderId="82" xfId="0" applyFont="1" applyFill="1" applyBorder="1" applyAlignment="1">
      <alignment horizontal="center" vertical="center" wrapText="1"/>
    </xf>
    <xf numFmtId="0" fontId="12" fillId="0" borderId="109" xfId="0" applyFont="1" applyBorder="1" applyAlignment="1">
      <alignment vertical="center"/>
    </xf>
    <xf numFmtId="0" fontId="1" fillId="18" borderId="46" xfId="0" applyFont="1" applyFill="1" applyBorder="1" applyAlignment="1">
      <alignment horizontal="center" vertical="center"/>
    </xf>
    <xf numFmtId="0" fontId="12" fillId="0" borderId="108" xfId="0" applyFont="1" applyBorder="1" applyAlignment="1">
      <alignment vertical="center"/>
    </xf>
    <xf numFmtId="0" fontId="25" fillId="18" borderId="4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0" fontId="26" fillId="18" borderId="48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right" vertical="center" wrapText="1"/>
    </xf>
    <xf numFmtId="0" fontId="26" fillId="0" borderId="6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18" borderId="104" xfId="0" applyFont="1" applyFill="1" applyBorder="1" applyAlignment="1">
      <alignment horizontal="center" vertical="center"/>
    </xf>
    <xf numFmtId="0" fontId="12" fillId="0" borderId="107" xfId="0" applyFont="1" applyBorder="1" applyAlignment="1">
      <alignment vertical="center"/>
    </xf>
    <xf numFmtId="0" fontId="12" fillId="0" borderId="114" xfId="0" applyFont="1" applyBorder="1" applyAlignment="1">
      <alignment vertical="center"/>
    </xf>
    <xf numFmtId="0" fontId="1" fillId="18" borderId="46" xfId="0" applyFont="1" applyFill="1" applyBorder="1" applyAlignment="1">
      <alignment horizontal="center" vertical="center" wrapText="1"/>
    </xf>
    <xf numFmtId="0" fontId="1" fillId="18" borderId="82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wrapText="1"/>
    </xf>
    <xf numFmtId="0" fontId="27" fillId="18" borderId="105" xfId="0" applyFont="1" applyFill="1" applyBorder="1" applyAlignment="1">
      <alignment horizontal="center" vertical="center"/>
    </xf>
    <xf numFmtId="0" fontId="12" fillId="0" borderId="112" xfId="0" applyFont="1" applyBorder="1" applyAlignment="1">
      <alignment vertical="center"/>
    </xf>
    <xf numFmtId="0" fontId="12" fillId="0" borderId="115" xfId="0" applyFont="1" applyBorder="1" applyAlignment="1">
      <alignment vertical="center"/>
    </xf>
    <xf numFmtId="0" fontId="33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18" xfId="0" applyFont="1" applyFill="1" applyBorder="1" applyAlignment="1">
      <alignment horizontal="left" vertical="center"/>
    </xf>
    <xf numFmtId="0" fontId="34" fillId="2" borderId="124" xfId="0" applyFont="1" applyFill="1" applyBorder="1" applyAlignment="1">
      <alignment horizontal="left" vertical="center"/>
    </xf>
    <xf numFmtId="0" fontId="12" fillId="0" borderId="125" xfId="0" applyFont="1" applyBorder="1" applyAlignment="1">
      <alignment vertical="center"/>
    </xf>
    <xf numFmtId="0" fontId="12" fillId="0" borderId="126" xfId="0" applyFont="1" applyBorder="1" applyAlignment="1">
      <alignment vertical="center"/>
    </xf>
    <xf numFmtId="0" fontId="34" fillId="2" borderId="127" xfId="0" applyFont="1" applyFill="1" applyBorder="1" applyAlignment="1">
      <alignment horizontal="left" vertical="center"/>
    </xf>
    <xf numFmtId="0" fontId="12" fillId="0" borderId="128" xfId="0" applyFont="1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34" fillId="2" borderId="129" xfId="0" applyFont="1" applyFill="1" applyBorder="1" applyAlignment="1">
      <alignment horizontal="left" vertical="center" wrapText="1"/>
    </xf>
    <xf numFmtId="0" fontId="12" fillId="0" borderId="130" xfId="0" applyFont="1" applyBorder="1" applyAlignment="1">
      <alignment vertical="center"/>
    </xf>
    <xf numFmtId="0" fontId="12" fillId="0" borderId="131" xfId="0" applyFont="1" applyBorder="1" applyAlignment="1">
      <alignment vertical="center"/>
    </xf>
    <xf numFmtId="0" fontId="11" fillId="23" borderId="18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3" fillId="2" borderId="121" xfId="0" applyFont="1" applyFill="1" applyBorder="1" applyAlignment="1">
      <alignment horizontal="center" vertical="center"/>
    </xf>
    <xf numFmtId="0" fontId="12" fillId="0" borderId="123" xfId="0" applyFont="1" applyBorder="1" applyAlignment="1">
      <alignment vertical="center"/>
    </xf>
    <xf numFmtId="0" fontId="19" fillId="2" borderId="15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66675</xdr:rowOff>
    </xdr:from>
    <xdr:ext cx="8534400" cy="419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83563" y="3575213"/>
          <a:ext cx="85248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36000" rIns="90000" bIns="468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日本スポーツマスターズ(兼　関東マスターズ）　空手道競技　群馬県予選会参加申込書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kf.masters@gmail.com" TargetMode="External"/><Relationship Id="rId1" Type="http://schemas.openxmlformats.org/officeDocument/2006/relationships/hyperlink" Target="mailto:gkf.taikai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kf.masters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25" defaultRowHeight="15" customHeight="1"/>
  <cols>
    <col min="1" max="1" width="7.5" customWidth="1"/>
    <col min="2" max="12" width="8.25" customWidth="1"/>
    <col min="13" max="13" width="7.5" customWidth="1"/>
    <col min="14" max="26" width="6.75" customWidth="1"/>
  </cols>
  <sheetData>
    <row r="1" spans="1:26" ht="22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2.5" customHeight="1">
      <c r="A3" s="1"/>
      <c r="B3" s="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2.5" customHeight="1">
      <c r="A4" s="1"/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2.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1"/>
      <c r="B6" s="7" t="s">
        <v>3</v>
      </c>
      <c r="C6" s="8"/>
      <c r="D6" s="8"/>
      <c r="E6" s="9" t="s">
        <v>4</v>
      </c>
      <c r="F6" s="8"/>
      <c r="G6" s="8"/>
      <c r="H6" s="10" t="s">
        <v>5</v>
      </c>
      <c r="I6" s="8"/>
      <c r="J6" s="11" t="s">
        <v>6</v>
      </c>
      <c r="K6" s="8"/>
      <c r="L6" s="12"/>
      <c r="M6" s="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>
      <c r="A7" s="1"/>
      <c r="B7" s="13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5"/>
      <c r="M7" s="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>
      <c r="A8" s="1"/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>
      <c r="A9" s="1"/>
      <c r="B9" s="13" t="s">
        <v>9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>
      <c r="A10" s="1"/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>
      <c r="A12" s="1"/>
      <c r="B12" s="19" t="s">
        <v>11</v>
      </c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1"/>
      <c r="B13" s="22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1"/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 customHeight="1">
      <c r="A15" s="1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1"/>
      <c r="B16" s="25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 customHeight="1">
      <c r="A17" s="1"/>
      <c r="B17" s="26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>
      <c r="A19" s="1"/>
      <c r="B19" s="29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"/>
      <c r="B20" s="32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"/>
      <c r="B21" s="32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1"/>
      <c r="B22" s="35" t="s">
        <v>20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>
      <c r="A23" s="1"/>
      <c r="B23" s="35" t="s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>
      <c r="A24" s="1"/>
      <c r="B24" s="36" t="s">
        <v>22</v>
      </c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2.5" customHeight="1">
      <c r="A26" s="1"/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2.5" customHeight="1">
      <c r="A27" s="1"/>
      <c r="B27" s="42" t="s">
        <v>24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2.5" customHeight="1">
      <c r="A28" s="1"/>
      <c r="B28" s="42" t="s">
        <v>25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1"/>
      <c r="B29" s="42" t="s">
        <v>26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1"/>
      <c r="B30" s="42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2.5" customHeight="1">
      <c r="A31" s="1"/>
      <c r="B31" s="42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2.5" customHeight="1">
      <c r="A32" s="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2.5" customHeight="1">
      <c r="A33" s="1"/>
      <c r="B33" s="45" t="s">
        <v>29</v>
      </c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2.5" customHeight="1">
      <c r="A34" s="1"/>
      <c r="B34" s="42" t="s">
        <v>30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2.5" customHeight="1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2.5" customHeight="1">
      <c r="A36" s="1"/>
      <c r="B36" s="45" t="s">
        <v>31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2.5" customHeight="1">
      <c r="A37" s="1"/>
      <c r="B37" s="46" t="s">
        <v>32</v>
      </c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2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2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2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2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2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2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2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2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2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2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2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2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2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2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2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2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2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2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2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2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2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2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2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2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2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2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2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2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2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2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2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2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2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2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2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2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2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2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2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2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2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2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2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2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2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2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2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2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2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2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2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2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2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2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2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2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2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2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2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2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2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2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2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2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2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2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2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2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2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2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2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2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2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2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2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2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2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2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2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2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2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2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2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2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2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2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2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2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2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2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2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2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2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2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2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2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2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2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2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2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2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2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2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2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2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2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2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2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2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2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2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2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2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2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2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2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2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2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2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2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2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2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2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2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2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2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2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2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2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2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2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2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2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2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2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2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2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2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2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2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2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2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2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2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2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2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2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2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2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2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2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2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2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2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2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2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2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2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2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2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2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2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2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2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2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2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2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2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2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2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2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2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2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2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2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2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2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2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2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2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2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2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2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2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2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2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2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2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2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2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2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2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2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2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2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2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2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2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2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2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2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2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2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2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2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2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2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2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2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2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2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2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2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2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2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2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2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2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2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2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2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2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2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2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2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2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2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2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2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2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2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2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2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2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2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2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2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2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2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2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2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2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2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2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2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2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2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2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2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2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2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2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2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2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2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2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2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2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2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2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2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2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2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2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2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2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2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2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2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2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2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2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2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2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2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2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2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2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2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2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2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2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2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2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2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2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2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2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2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2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2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2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2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2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2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2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2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2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2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2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2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2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2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2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2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2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2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2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2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2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2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2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2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2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2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2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2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2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2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2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2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2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2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2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2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2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2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2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2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2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2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2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2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2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2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2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2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2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2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2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2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2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2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2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2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2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2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2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2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2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2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2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2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2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2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2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2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2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2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2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2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2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2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2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2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2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2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2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2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2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2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2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2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2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2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2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2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2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2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2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2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2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2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2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2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2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2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2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2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2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2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2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2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2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2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2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2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2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2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2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2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2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2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2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2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2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2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2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2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2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2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2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2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2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2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2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2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2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2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2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2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2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2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2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2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2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2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2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2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2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2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2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2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2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2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2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2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2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2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2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2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2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2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2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2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2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2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2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2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2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2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2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2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2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2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2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2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2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2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2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2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2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2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2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2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2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2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2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2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2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2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2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2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2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2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2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2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2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2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2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2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2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2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2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2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2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2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2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2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2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2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2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2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2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2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2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2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2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2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2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2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2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2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2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2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2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2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2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2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2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2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2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2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2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2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2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2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2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2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2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2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2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2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2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2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2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2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2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2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2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2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2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2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2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2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2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2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2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2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2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2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2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2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2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2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2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2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2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2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2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2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2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2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2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2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2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2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2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2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2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2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2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2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2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2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2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2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2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2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2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2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2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2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2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2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2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2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2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2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2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2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2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2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2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2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2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2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2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2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2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2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2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2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2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2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2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2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2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2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2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2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2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2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2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2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2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2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2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2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2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2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2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2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2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2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2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2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2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2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2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2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2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2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2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2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2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2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2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2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2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2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2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2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2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2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2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2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2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2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2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2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2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2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2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2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2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2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2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2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2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2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2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2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2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2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2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2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2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2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2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2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2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2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2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2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2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2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2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2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2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2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2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2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2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2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2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2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2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2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2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2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2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2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2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2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2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2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2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2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2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2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2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2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2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2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2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2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2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2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2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2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2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2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2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2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2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2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2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2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2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2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2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2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2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2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2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2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2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2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2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2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2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2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2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2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2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2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2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2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2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2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2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2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2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2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2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2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2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2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2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2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2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2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2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2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2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2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2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2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2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2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2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2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2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2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2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2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2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2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2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2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2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2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2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2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2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2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2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2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2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2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2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2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2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2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2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2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2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2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2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2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2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2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2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2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2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2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2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2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2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2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2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2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2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2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2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2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2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2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2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2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2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2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2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2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2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2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2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2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2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2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2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2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2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2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2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2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2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2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2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2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2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2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2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2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2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2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2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2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2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2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2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2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2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2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2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2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2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2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2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2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2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2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2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2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2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2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2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2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2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2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2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2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2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2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2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2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2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2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2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2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2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2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2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2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2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2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2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2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2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2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2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2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2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2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2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2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2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2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2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2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2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2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2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2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2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2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2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2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2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2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2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2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2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2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2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2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2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2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2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2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2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2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2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2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2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2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2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2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2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2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2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2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2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2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2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2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2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2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2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2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2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2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2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2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2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2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2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2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2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2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2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2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2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2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2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2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2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2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2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2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2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2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2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2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2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2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2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2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2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2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2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2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2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2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2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51"/>
  <hyperlinks>
    <hyperlink ref="E6" r:id="rId1" xr:uid="{00000000-0004-0000-0000-000000000000}"/>
    <hyperlink ref="J6" r:id="rId2" xr:uid="{00000000-0004-0000-0000-000001000000}"/>
  </hyperlinks>
  <pageMargins left="0.78700000000000003" right="0.78700000000000003" top="0.98399999999999999" bottom="0.98399999999999999" header="0" footer="0"/>
  <pageSetup paperSize="9" scale="67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99FF"/>
  </sheetPr>
  <dimension ref="A1:Z1000"/>
  <sheetViews>
    <sheetView workbookViewId="0"/>
  </sheetViews>
  <sheetFormatPr defaultColWidth="12.625" defaultRowHeight="15" customHeight="1"/>
  <cols>
    <col min="1" max="1" width="10" customWidth="1"/>
    <col min="2" max="3" width="13.125" customWidth="1"/>
    <col min="4" max="4" width="15.25" customWidth="1"/>
    <col min="5" max="5" width="4.625" customWidth="1"/>
    <col min="6" max="7" width="15.25" customWidth="1"/>
    <col min="8" max="11" width="7.375" customWidth="1"/>
    <col min="12" max="13" width="10" customWidth="1"/>
    <col min="14" max="26" width="6.75" customWidth="1"/>
  </cols>
  <sheetData>
    <row r="1" spans="1:26" ht="33" customHeight="1">
      <c r="A1" s="347"/>
      <c r="B1" s="452" t="s">
        <v>295</v>
      </c>
      <c r="C1" s="443"/>
      <c r="D1" s="443"/>
      <c r="E1" s="443"/>
      <c r="F1" s="443"/>
      <c r="G1" s="443"/>
      <c r="H1" s="443"/>
      <c r="I1" s="443"/>
      <c r="J1" s="443"/>
      <c r="K1" s="444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0" customHeight="1">
      <c r="A2" s="51"/>
      <c r="B2" s="453" t="s">
        <v>34</v>
      </c>
      <c r="C2" s="439"/>
      <c r="D2" s="454"/>
      <c r="E2" s="438"/>
      <c r="F2" s="438"/>
      <c r="G2" s="439"/>
      <c r="H2" s="552" t="s">
        <v>245</v>
      </c>
      <c r="I2" s="469"/>
      <c r="J2" s="469"/>
      <c r="K2" s="47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0" customHeight="1">
      <c r="A3" s="51"/>
      <c r="B3" s="453" t="s">
        <v>36</v>
      </c>
      <c r="C3" s="439"/>
      <c r="D3" s="454"/>
      <c r="E3" s="438"/>
      <c r="F3" s="438"/>
      <c r="G3" s="128" t="s">
        <v>37</v>
      </c>
      <c r="H3" s="434"/>
      <c r="I3" s="435"/>
      <c r="J3" s="435"/>
      <c r="K3" s="47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5.5" customHeight="1">
      <c r="A4" s="51"/>
      <c r="B4" s="453" t="s">
        <v>38</v>
      </c>
      <c r="C4" s="439"/>
      <c r="D4" s="454"/>
      <c r="E4" s="439"/>
      <c r="F4" s="454"/>
      <c r="G4" s="439"/>
      <c r="H4" s="53" t="s">
        <v>246</v>
      </c>
      <c r="I4" s="53"/>
      <c r="J4" s="53"/>
      <c r="K4" s="53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5.5" customHeight="1">
      <c r="A5" s="51"/>
      <c r="B5" s="453" t="s">
        <v>247</v>
      </c>
      <c r="C5" s="439"/>
      <c r="D5" s="129">
        <f>(D6*2000)</f>
        <v>0</v>
      </c>
      <c r="E5" s="51"/>
      <c r="F5" s="549" t="s">
        <v>296</v>
      </c>
      <c r="G5" s="469"/>
      <c r="H5" s="469"/>
      <c r="I5" s="469"/>
      <c r="J5" s="469"/>
      <c r="K5" s="47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5.5" customHeight="1">
      <c r="A6" s="51"/>
      <c r="B6" s="453" t="s">
        <v>248</v>
      </c>
      <c r="C6" s="439"/>
      <c r="D6" s="131">
        <f>COUNTA(H11:K81)</f>
        <v>0</v>
      </c>
      <c r="E6" s="51"/>
      <c r="F6" s="494"/>
      <c r="G6" s="495"/>
      <c r="H6" s="495"/>
      <c r="I6" s="495"/>
      <c r="J6" s="495"/>
      <c r="K6" s="496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5.5" customHeight="1">
      <c r="A7" s="51"/>
      <c r="B7" s="550" t="s">
        <v>255</v>
      </c>
      <c r="C7" s="551"/>
      <c r="D7" s="326">
        <f>(D5)</f>
        <v>0</v>
      </c>
      <c r="E7" s="130"/>
      <c r="F7" s="471"/>
      <c r="G7" s="426"/>
      <c r="H7" s="426"/>
      <c r="I7" s="426"/>
      <c r="J7" s="426"/>
      <c r="K7" s="427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3" customHeight="1">
      <c r="A8" s="56"/>
      <c r="B8" s="57" t="s">
        <v>53</v>
      </c>
      <c r="C8" s="57" t="s">
        <v>54</v>
      </c>
      <c r="D8" s="57" t="s">
        <v>55</v>
      </c>
      <c r="E8" s="57" t="s">
        <v>101</v>
      </c>
      <c r="F8" s="133" t="s">
        <v>257</v>
      </c>
      <c r="G8" s="387" t="s">
        <v>59</v>
      </c>
      <c r="H8" s="329" t="s">
        <v>297</v>
      </c>
      <c r="I8" s="329" t="s">
        <v>298</v>
      </c>
      <c r="J8" s="329" t="s">
        <v>299</v>
      </c>
      <c r="K8" s="329" t="s">
        <v>300</v>
      </c>
      <c r="L8" s="12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6.5" customHeight="1">
      <c r="A9" s="388" t="s">
        <v>262</v>
      </c>
      <c r="B9" s="389">
        <v>10232011</v>
      </c>
      <c r="C9" s="389" t="s">
        <v>65</v>
      </c>
      <c r="D9" s="389" t="s">
        <v>66</v>
      </c>
      <c r="E9" s="389" t="s">
        <v>110</v>
      </c>
      <c r="F9" s="390" t="s">
        <v>263</v>
      </c>
      <c r="G9" s="355" t="s">
        <v>70</v>
      </c>
      <c r="H9" s="391">
        <v>1</v>
      </c>
      <c r="I9" s="391"/>
      <c r="J9" s="391" t="s">
        <v>301</v>
      </c>
      <c r="K9" s="391"/>
      <c r="L9" s="334" t="s">
        <v>264</v>
      </c>
      <c r="M9" s="335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7.25" customHeight="1">
      <c r="A10" s="138" t="s">
        <v>265</v>
      </c>
      <c r="B10" s="140">
        <v>10232011</v>
      </c>
      <c r="C10" s="140" t="s">
        <v>65</v>
      </c>
      <c r="D10" s="140" t="s">
        <v>66</v>
      </c>
      <c r="E10" s="140" t="s">
        <v>110</v>
      </c>
      <c r="F10" s="140" t="s">
        <v>263</v>
      </c>
      <c r="G10" s="360" t="s">
        <v>263</v>
      </c>
      <c r="H10" s="143">
        <v>1</v>
      </c>
      <c r="I10" s="143"/>
      <c r="J10" s="143" t="s">
        <v>301</v>
      </c>
      <c r="K10" s="143"/>
      <c r="L10" s="343" t="s">
        <v>266</v>
      </c>
      <c r="M10" s="344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6.25" customHeight="1">
      <c r="A11" s="56">
        <v>1</v>
      </c>
      <c r="B11" s="66"/>
      <c r="C11" s="66"/>
      <c r="D11" s="66"/>
      <c r="E11" s="57"/>
      <c r="F11" s="67"/>
      <c r="G11" s="392"/>
      <c r="H11" s="67"/>
      <c r="I11" s="67"/>
      <c r="J11" s="67"/>
      <c r="K11" s="393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6.25" customHeight="1">
      <c r="A12" s="310">
        <v>2</v>
      </c>
      <c r="B12" s="52"/>
      <c r="C12" s="52"/>
      <c r="D12" s="52"/>
      <c r="E12" s="147"/>
      <c r="F12" s="72"/>
      <c r="G12" s="346"/>
      <c r="H12" s="72"/>
      <c r="I12" s="72"/>
      <c r="J12" s="72"/>
      <c r="K12" s="394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6.25" customHeight="1">
      <c r="A13" s="310">
        <v>3</v>
      </c>
      <c r="B13" s="52"/>
      <c r="C13" s="52"/>
      <c r="D13" s="52"/>
      <c r="E13" s="147"/>
      <c r="F13" s="72"/>
      <c r="G13" s="346"/>
      <c r="H13" s="72"/>
      <c r="I13" s="72"/>
      <c r="J13" s="72"/>
      <c r="K13" s="394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6.25" customHeight="1">
      <c r="A14" s="310">
        <v>4</v>
      </c>
      <c r="B14" s="52"/>
      <c r="C14" s="52"/>
      <c r="D14" s="52"/>
      <c r="E14" s="147"/>
      <c r="F14" s="72"/>
      <c r="G14" s="346"/>
      <c r="H14" s="72"/>
      <c r="I14" s="72"/>
      <c r="J14" s="72"/>
      <c r="K14" s="394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6.25" customHeight="1">
      <c r="A15" s="310">
        <v>5</v>
      </c>
      <c r="B15" s="52"/>
      <c r="C15" s="52"/>
      <c r="D15" s="52"/>
      <c r="E15" s="147"/>
      <c r="F15" s="72"/>
      <c r="G15" s="346"/>
      <c r="H15" s="72"/>
      <c r="I15" s="72"/>
      <c r="J15" s="72"/>
      <c r="K15" s="394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6.25" customHeight="1">
      <c r="A16" s="310">
        <v>6</v>
      </c>
      <c r="B16" s="52"/>
      <c r="C16" s="52"/>
      <c r="D16" s="52"/>
      <c r="E16" s="147"/>
      <c r="F16" s="72"/>
      <c r="G16" s="346"/>
      <c r="H16" s="72"/>
      <c r="I16" s="72"/>
      <c r="J16" s="72"/>
      <c r="K16" s="394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6.25" customHeight="1">
      <c r="A17" s="310">
        <v>7</v>
      </c>
      <c r="B17" s="52"/>
      <c r="C17" s="52"/>
      <c r="D17" s="52"/>
      <c r="E17" s="147"/>
      <c r="F17" s="72"/>
      <c r="G17" s="346"/>
      <c r="H17" s="72"/>
      <c r="I17" s="72"/>
      <c r="J17" s="72"/>
      <c r="K17" s="394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6.25" customHeight="1">
      <c r="A18" s="310">
        <v>8</v>
      </c>
      <c r="B18" s="52"/>
      <c r="C18" s="52"/>
      <c r="D18" s="52"/>
      <c r="E18" s="147"/>
      <c r="F18" s="72"/>
      <c r="G18" s="346"/>
      <c r="H18" s="72"/>
      <c r="I18" s="72"/>
      <c r="J18" s="72"/>
      <c r="K18" s="394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6.25" customHeight="1">
      <c r="A19" s="310">
        <v>9</v>
      </c>
      <c r="B19" s="52"/>
      <c r="C19" s="52"/>
      <c r="D19" s="52"/>
      <c r="E19" s="147"/>
      <c r="F19" s="72"/>
      <c r="G19" s="346"/>
      <c r="H19" s="72"/>
      <c r="I19" s="72"/>
      <c r="J19" s="72"/>
      <c r="K19" s="394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6.25" customHeight="1">
      <c r="A20" s="310">
        <v>10</v>
      </c>
      <c r="B20" s="52"/>
      <c r="C20" s="52"/>
      <c r="D20" s="52"/>
      <c r="E20" s="147"/>
      <c r="F20" s="72"/>
      <c r="G20" s="346"/>
      <c r="H20" s="72"/>
      <c r="I20" s="72"/>
      <c r="J20" s="72"/>
      <c r="K20" s="394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6.25" customHeight="1">
      <c r="A21" s="310">
        <v>11</v>
      </c>
      <c r="B21" s="52"/>
      <c r="C21" s="52"/>
      <c r="D21" s="52"/>
      <c r="E21" s="147"/>
      <c r="F21" s="72"/>
      <c r="G21" s="346"/>
      <c r="H21" s="72"/>
      <c r="I21" s="72"/>
      <c r="J21" s="72"/>
      <c r="K21" s="39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6.25" customHeight="1">
      <c r="A22" s="310">
        <v>12</v>
      </c>
      <c r="B22" s="52"/>
      <c r="C22" s="52"/>
      <c r="D22" s="52"/>
      <c r="E22" s="147"/>
      <c r="F22" s="72"/>
      <c r="G22" s="346"/>
      <c r="H22" s="72"/>
      <c r="I22" s="72"/>
      <c r="J22" s="72"/>
      <c r="K22" s="394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6.25" customHeight="1">
      <c r="A23" s="310">
        <v>13</v>
      </c>
      <c r="B23" s="52"/>
      <c r="C23" s="52"/>
      <c r="D23" s="52"/>
      <c r="E23" s="147"/>
      <c r="F23" s="72"/>
      <c r="G23" s="346"/>
      <c r="H23" s="72"/>
      <c r="I23" s="72"/>
      <c r="J23" s="72"/>
      <c r="K23" s="394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6.25" customHeight="1">
      <c r="A24" s="310">
        <v>14</v>
      </c>
      <c r="B24" s="52"/>
      <c r="C24" s="52"/>
      <c r="D24" s="52"/>
      <c r="E24" s="147"/>
      <c r="F24" s="72"/>
      <c r="G24" s="346"/>
      <c r="H24" s="72"/>
      <c r="I24" s="72"/>
      <c r="J24" s="72"/>
      <c r="K24" s="394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6.25" customHeight="1">
      <c r="A25" s="310">
        <v>15</v>
      </c>
      <c r="B25" s="52"/>
      <c r="C25" s="52"/>
      <c r="D25" s="52"/>
      <c r="E25" s="147"/>
      <c r="F25" s="72"/>
      <c r="G25" s="346"/>
      <c r="H25" s="72"/>
      <c r="I25" s="72"/>
      <c r="J25" s="72"/>
      <c r="K25" s="394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6.25" customHeight="1">
      <c r="A26" s="310">
        <v>16</v>
      </c>
      <c r="B26" s="52"/>
      <c r="C26" s="52"/>
      <c r="D26" s="52"/>
      <c r="E26" s="147"/>
      <c r="F26" s="72"/>
      <c r="G26" s="346"/>
      <c r="H26" s="72"/>
      <c r="I26" s="72"/>
      <c r="J26" s="72"/>
      <c r="K26" s="394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6.25" customHeight="1">
      <c r="A27" s="310">
        <v>17</v>
      </c>
      <c r="B27" s="52"/>
      <c r="C27" s="52"/>
      <c r="D27" s="52"/>
      <c r="E27" s="147"/>
      <c r="F27" s="72"/>
      <c r="G27" s="346"/>
      <c r="H27" s="72"/>
      <c r="I27" s="72"/>
      <c r="J27" s="72"/>
      <c r="K27" s="394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6.25" customHeight="1">
      <c r="A28" s="310">
        <v>18</v>
      </c>
      <c r="B28" s="52"/>
      <c r="C28" s="52"/>
      <c r="D28" s="52"/>
      <c r="E28" s="147"/>
      <c r="F28" s="72"/>
      <c r="G28" s="346"/>
      <c r="H28" s="72"/>
      <c r="I28" s="72"/>
      <c r="J28" s="72"/>
      <c r="K28" s="394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6.25" customHeight="1">
      <c r="A29" s="310">
        <v>19</v>
      </c>
      <c r="B29" s="52"/>
      <c r="C29" s="52"/>
      <c r="D29" s="52"/>
      <c r="E29" s="147"/>
      <c r="F29" s="72"/>
      <c r="G29" s="346"/>
      <c r="H29" s="72"/>
      <c r="I29" s="72"/>
      <c r="J29" s="72"/>
      <c r="K29" s="394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6.25" customHeight="1">
      <c r="A30" s="310">
        <v>20</v>
      </c>
      <c r="B30" s="52"/>
      <c r="C30" s="52"/>
      <c r="D30" s="52"/>
      <c r="E30" s="147"/>
      <c r="F30" s="72"/>
      <c r="G30" s="346"/>
      <c r="H30" s="72"/>
      <c r="I30" s="72"/>
      <c r="J30" s="72"/>
      <c r="K30" s="394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6.25" customHeight="1">
      <c r="A31" s="310">
        <v>21</v>
      </c>
      <c r="B31" s="52"/>
      <c r="C31" s="52"/>
      <c r="D31" s="52"/>
      <c r="E31" s="147"/>
      <c r="F31" s="72"/>
      <c r="G31" s="346"/>
      <c r="H31" s="72"/>
      <c r="I31" s="72"/>
      <c r="J31" s="72"/>
      <c r="K31" s="394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6.25" customHeight="1">
      <c r="A32" s="310">
        <v>22</v>
      </c>
      <c r="B32" s="52"/>
      <c r="C32" s="52"/>
      <c r="D32" s="52"/>
      <c r="E32" s="147"/>
      <c r="F32" s="72"/>
      <c r="G32" s="346"/>
      <c r="H32" s="72"/>
      <c r="I32" s="72"/>
      <c r="J32" s="72"/>
      <c r="K32" s="394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6.25" customHeight="1">
      <c r="A33" s="310">
        <v>23</v>
      </c>
      <c r="B33" s="52"/>
      <c r="C33" s="52"/>
      <c r="D33" s="52"/>
      <c r="E33" s="147"/>
      <c r="F33" s="72"/>
      <c r="G33" s="346"/>
      <c r="H33" s="72"/>
      <c r="I33" s="72"/>
      <c r="J33" s="72"/>
      <c r="K33" s="394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6.25" customHeight="1">
      <c r="A34" s="310">
        <v>24</v>
      </c>
      <c r="B34" s="52"/>
      <c r="C34" s="52"/>
      <c r="D34" s="52"/>
      <c r="E34" s="147"/>
      <c r="F34" s="72"/>
      <c r="G34" s="346"/>
      <c r="H34" s="72"/>
      <c r="I34" s="72"/>
      <c r="J34" s="72"/>
      <c r="K34" s="39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6.25" customHeight="1">
      <c r="A35" s="310">
        <v>25</v>
      </c>
      <c r="B35" s="52"/>
      <c r="C35" s="52"/>
      <c r="D35" s="52"/>
      <c r="E35" s="147"/>
      <c r="F35" s="72"/>
      <c r="G35" s="346"/>
      <c r="H35" s="72"/>
      <c r="I35" s="72"/>
      <c r="J35" s="72"/>
      <c r="K35" s="394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6.25" customHeight="1">
      <c r="A36" s="310">
        <v>26</v>
      </c>
      <c r="B36" s="52"/>
      <c r="C36" s="52"/>
      <c r="D36" s="52"/>
      <c r="E36" s="147"/>
      <c r="F36" s="72"/>
      <c r="G36" s="346"/>
      <c r="H36" s="72"/>
      <c r="I36" s="72"/>
      <c r="J36" s="72"/>
      <c r="K36" s="394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6.25" customHeight="1">
      <c r="A37" s="310">
        <v>27</v>
      </c>
      <c r="B37" s="52"/>
      <c r="C37" s="52"/>
      <c r="D37" s="52"/>
      <c r="E37" s="147"/>
      <c r="F37" s="72"/>
      <c r="G37" s="346"/>
      <c r="H37" s="72"/>
      <c r="I37" s="72"/>
      <c r="J37" s="72"/>
      <c r="K37" s="394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6.25" customHeight="1">
      <c r="A38" s="310">
        <v>28</v>
      </c>
      <c r="B38" s="52"/>
      <c r="C38" s="52"/>
      <c r="D38" s="52"/>
      <c r="E38" s="147"/>
      <c r="F38" s="72"/>
      <c r="G38" s="346"/>
      <c r="H38" s="72"/>
      <c r="I38" s="72"/>
      <c r="J38" s="72"/>
      <c r="K38" s="394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6.25" customHeight="1">
      <c r="A39" s="310">
        <v>29</v>
      </c>
      <c r="B39" s="52"/>
      <c r="C39" s="52"/>
      <c r="D39" s="52"/>
      <c r="E39" s="147"/>
      <c r="F39" s="72"/>
      <c r="G39" s="346"/>
      <c r="H39" s="72"/>
      <c r="I39" s="72"/>
      <c r="J39" s="72"/>
      <c r="K39" s="394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6.25" customHeight="1">
      <c r="A40" s="310">
        <v>30</v>
      </c>
      <c r="B40" s="52"/>
      <c r="C40" s="52"/>
      <c r="D40" s="52"/>
      <c r="E40" s="147"/>
      <c r="F40" s="72"/>
      <c r="G40" s="346"/>
      <c r="H40" s="72"/>
      <c r="I40" s="72"/>
      <c r="J40" s="72"/>
      <c r="K40" s="394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6.25" customHeight="1">
      <c r="A41" s="310">
        <v>31</v>
      </c>
      <c r="B41" s="52"/>
      <c r="C41" s="52"/>
      <c r="D41" s="52"/>
      <c r="E41" s="147"/>
      <c r="F41" s="72"/>
      <c r="G41" s="346"/>
      <c r="H41" s="72"/>
      <c r="I41" s="72"/>
      <c r="J41" s="72"/>
      <c r="K41" s="394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6.25" customHeight="1">
      <c r="A42" s="310">
        <v>32</v>
      </c>
      <c r="B42" s="52"/>
      <c r="C42" s="52"/>
      <c r="D42" s="52"/>
      <c r="E42" s="147"/>
      <c r="F42" s="72"/>
      <c r="G42" s="346"/>
      <c r="H42" s="72"/>
      <c r="I42" s="72"/>
      <c r="J42" s="72"/>
      <c r="K42" s="394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6.25" customHeight="1">
      <c r="A43" s="310">
        <v>33</v>
      </c>
      <c r="B43" s="52"/>
      <c r="C43" s="52"/>
      <c r="D43" s="52"/>
      <c r="E43" s="147"/>
      <c r="F43" s="72"/>
      <c r="G43" s="346"/>
      <c r="H43" s="72"/>
      <c r="I43" s="72"/>
      <c r="J43" s="72"/>
      <c r="K43" s="394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6.25" customHeight="1">
      <c r="A44" s="310">
        <v>34</v>
      </c>
      <c r="B44" s="52"/>
      <c r="C44" s="52"/>
      <c r="D44" s="52"/>
      <c r="E44" s="147"/>
      <c r="F44" s="72"/>
      <c r="G44" s="346"/>
      <c r="H44" s="72"/>
      <c r="I44" s="72"/>
      <c r="J44" s="72"/>
      <c r="K44" s="394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6.25" customHeight="1">
      <c r="A45" s="310">
        <v>35</v>
      </c>
      <c r="B45" s="52"/>
      <c r="C45" s="52"/>
      <c r="D45" s="52"/>
      <c r="E45" s="147"/>
      <c r="F45" s="72"/>
      <c r="G45" s="346"/>
      <c r="H45" s="72"/>
      <c r="I45" s="72"/>
      <c r="J45" s="72"/>
      <c r="K45" s="394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6.25" customHeight="1">
      <c r="A46" s="138">
        <v>36</v>
      </c>
      <c r="B46" s="78"/>
      <c r="C46" s="78"/>
      <c r="D46" s="78"/>
      <c r="E46" s="140"/>
      <c r="F46" s="79"/>
      <c r="G46" s="395"/>
      <c r="H46" s="79"/>
      <c r="I46" s="79"/>
      <c r="J46" s="79"/>
      <c r="K46" s="396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6.25" customHeight="1">
      <c r="A47" s="310">
        <v>37</v>
      </c>
      <c r="B47" s="52"/>
      <c r="C47" s="52"/>
      <c r="D47" s="52"/>
      <c r="E47" s="147"/>
      <c r="F47" s="72"/>
      <c r="G47" s="346"/>
      <c r="H47" s="72"/>
      <c r="I47" s="72"/>
      <c r="J47" s="72"/>
      <c r="K47" s="394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6.25" customHeight="1">
      <c r="A48" s="310">
        <v>38</v>
      </c>
      <c r="B48" s="52"/>
      <c r="C48" s="52"/>
      <c r="D48" s="52"/>
      <c r="E48" s="147"/>
      <c r="F48" s="72"/>
      <c r="G48" s="346"/>
      <c r="H48" s="72"/>
      <c r="I48" s="72"/>
      <c r="J48" s="72"/>
      <c r="K48" s="394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6.25" customHeight="1">
      <c r="A49" s="310">
        <v>39</v>
      </c>
      <c r="B49" s="52"/>
      <c r="C49" s="52"/>
      <c r="D49" s="52"/>
      <c r="E49" s="147"/>
      <c r="F49" s="72"/>
      <c r="G49" s="346"/>
      <c r="H49" s="72"/>
      <c r="I49" s="72"/>
      <c r="J49" s="72"/>
      <c r="K49" s="394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6.25" customHeight="1">
      <c r="A50" s="310">
        <v>40</v>
      </c>
      <c r="B50" s="52"/>
      <c r="C50" s="52"/>
      <c r="D50" s="52"/>
      <c r="E50" s="147"/>
      <c r="F50" s="72"/>
      <c r="G50" s="346"/>
      <c r="H50" s="72"/>
      <c r="I50" s="72"/>
      <c r="J50" s="72"/>
      <c r="K50" s="394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6.25" customHeight="1">
      <c r="A51" s="310">
        <v>41</v>
      </c>
      <c r="B51" s="52"/>
      <c r="C51" s="52"/>
      <c r="D51" s="52"/>
      <c r="E51" s="147"/>
      <c r="F51" s="72"/>
      <c r="G51" s="346"/>
      <c r="H51" s="72"/>
      <c r="I51" s="72"/>
      <c r="J51" s="72"/>
      <c r="K51" s="394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6.25" customHeight="1">
      <c r="A52" s="310">
        <v>42</v>
      </c>
      <c r="B52" s="52"/>
      <c r="C52" s="52"/>
      <c r="D52" s="52"/>
      <c r="E52" s="147"/>
      <c r="F52" s="72"/>
      <c r="G52" s="346"/>
      <c r="H52" s="72"/>
      <c r="I52" s="72"/>
      <c r="J52" s="72"/>
      <c r="K52" s="394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26.25" customHeight="1">
      <c r="A53" s="310">
        <v>43</v>
      </c>
      <c r="B53" s="52"/>
      <c r="C53" s="52"/>
      <c r="D53" s="52"/>
      <c r="E53" s="147"/>
      <c r="F53" s="72"/>
      <c r="G53" s="346"/>
      <c r="H53" s="72"/>
      <c r="I53" s="72"/>
      <c r="J53" s="72"/>
      <c r="K53" s="394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26.25" customHeight="1">
      <c r="A54" s="310">
        <v>44</v>
      </c>
      <c r="B54" s="52"/>
      <c r="C54" s="52"/>
      <c r="D54" s="52"/>
      <c r="E54" s="147"/>
      <c r="F54" s="72"/>
      <c r="G54" s="346"/>
      <c r="H54" s="72"/>
      <c r="I54" s="72"/>
      <c r="J54" s="72"/>
      <c r="K54" s="394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26.25" customHeight="1">
      <c r="A55" s="310">
        <v>45</v>
      </c>
      <c r="B55" s="52"/>
      <c r="C55" s="52"/>
      <c r="D55" s="52"/>
      <c r="E55" s="147"/>
      <c r="F55" s="72"/>
      <c r="G55" s="346"/>
      <c r="H55" s="72"/>
      <c r="I55" s="72"/>
      <c r="J55" s="72"/>
      <c r="K55" s="394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26.25" customHeight="1">
      <c r="A56" s="310">
        <v>46</v>
      </c>
      <c r="B56" s="52"/>
      <c r="C56" s="52"/>
      <c r="D56" s="52"/>
      <c r="E56" s="147"/>
      <c r="F56" s="72"/>
      <c r="G56" s="346"/>
      <c r="H56" s="72"/>
      <c r="I56" s="72"/>
      <c r="J56" s="72"/>
      <c r="K56" s="394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26.25" customHeight="1">
      <c r="A57" s="310">
        <v>47</v>
      </c>
      <c r="B57" s="52"/>
      <c r="C57" s="52"/>
      <c r="D57" s="52"/>
      <c r="E57" s="147"/>
      <c r="F57" s="72"/>
      <c r="G57" s="346"/>
      <c r="H57" s="72"/>
      <c r="I57" s="72"/>
      <c r="J57" s="72"/>
      <c r="K57" s="394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26.25" customHeight="1">
      <c r="A58" s="310">
        <v>48</v>
      </c>
      <c r="B58" s="52"/>
      <c r="C58" s="52"/>
      <c r="D58" s="52"/>
      <c r="E58" s="147"/>
      <c r="F58" s="72"/>
      <c r="G58" s="346"/>
      <c r="H58" s="72"/>
      <c r="I58" s="72"/>
      <c r="J58" s="72"/>
      <c r="K58" s="394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6.25" customHeight="1">
      <c r="A59" s="310">
        <v>49</v>
      </c>
      <c r="B59" s="52"/>
      <c r="C59" s="52"/>
      <c r="D59" s="52"/>
      <c r="E59" s="147"/>
      <c r="F59" s="72"/>
      <c r="G59" s="346"/>
      <c r="H59" s="72"/>
      <c r="I59" s="72"/>
      <c r="J59" s="72"/>
      <c r="K59" s="39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26.25" customHeight="1">
      <c r="A60" s="310">
        <v>50</v>
      </c>
      <c r="B60" s="52"/>
      <c r="C60" s="52"/>
      <c r="D60" s="52"/>
      <c r="E60" s="147"/>
      <c r="F60" s="72"/>
      <c r="G60" s="346"/>
      <c r="H60" s="72"/>
      <c r="I60" s="72"/>
      <c r="J60" s="72"/>
      <c r="K60" s="394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26.25" customHeight="1">
      <c r="A61" s="310">
        <v>51</v>
      </c>
      <c r="B61" s="52"/>
      <c r="C61" s="52"/>
      <c r="D61" s="52"/>
      <c r="E61" s="147"/>
      <c r="F61" s="72"/>
      <c r="G61" s="346"/>
      <c r="H61" s="72"/>
      <c r="I61" s="72"/>
      <c r="J61" s="72"/>
      <c r="K61" s="394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26.25" customHeight="1">
      <c r="A62" s="310">
        <v>52</v>
      </c>
      <c r="B62" s="52"/>
      <c r="C62" s="52"/>
      <c r="D62" s="52"/>
      <c r="E62" s="147"/>
      <c r="F62" s="72"/>
      <c r="G62" s="346"/>
      <c r="H62" s="72"/>
      <c r="I62" s="72"/>
      <c r="J62" s="72"/>
      <c r="K62" s="39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26.25" customHeight="1">
      <c r="A63" s="310">
        <v>53</v>
      </c>
      <c r="B63" s="52"/>
      <c r="C63" s="52"/>
      <c r="D63" s="52"/>
      <c r="E63" s="147"/>
      <c r="F63" s="72"/>
      <c r="G63" s="346"/>
      <c r="H63" s="72"/>
      <c r="I63" s="72"/>
      <c r="J63" s="72"/>
      <c r="K63" s="39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26.25" customHeight="1">
      <c r="A64" s="310">
        <v>54</v>
      </c>
      <c r="B64" s="52"/>
      <c r="C64" s="52"/>
      <c r="D64" s="52"/>
      <c r="E64" s="147"/>
      <c r="F64" s="72"/>
      <c r="G64" s="346"/>
      <c r="H64" s="72"/>
      <c r="I64" s="72"/>
      <c r="J64" s="72"/>
      <c r="K64" s="394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26.25" customHeight="1">
      <c r="A65" s="310">
        <v>55</v>
      </c>
      <c r="B65" s="52"/>
      <c r="C65" s="52"/>
      <c r="D65" s="52"/>
      <c r="E65" s="147"/>
      <c r="F65" s="72"/>
      <c r="G65" s="346"/>
      <c r="H65" s="72"/>
      <c r="I65" s="72"/>
      <c r="J65" s="72"/>
      <c r="K65" s="394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26.25" customHeight="1">
      <c r="A66" s="310">
        <v>56</v>
      </c>
      <c r="B66" s="52"/>
      <c r="C66" s="52"/>
      <c r="D66" s="52"/>
      <c r="E66" s="147"/>
      <c r="F66" s="72"/>
      <c r="G66" s="346"/>
      <c r="H66" s="72"/>
      <c r="I66" s="72"/>
      <c r="J66" s="72"/>
      <c r="K66" s="394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6.25" customHeight="1">
      <c r="A67" s="310">
        <v>57</v>
      </c>
      <c r="B67" s="52"/>
      <c r="C67" s="52"/>
      <c r="D67" s="52"/>
      <c r="E67" s="147"/>
      <c r="F67" s="72"/>
      <c r="G67" s="346"/>
      <c r="H67" s="72"/>
      <c r="I67" s="72"/>
      <c r="J67" s="72"/>
      <c r="K67" s="394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26.25" customHeight="1">
      <c r="A68" s="310">
        <v>58</v>
      </c>
      <c r="B68" s="52"/>
      <c r="C68" s="52"/>
      <c r="D68" s="52"/>
      <c r="E68" s="147"/>
      <c r="F68" s="72"/>
      <c r="G68" s="346"/>
      <c r="H68" s="72"/>
      <c r="I68" s="72"/>
      <c r="J68" s="72"/>
      <c r="K68" s="394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26.25" customHeight="1">
      <c r="A69" s="310">
        <v>59</v>
      </c>
      <c r="B69" s="52"/>
      <c r="C69" s="52"/>
      <c r="D69" s="52"/>
      <c r="E69" s="147"/>
      <c r="F69" s="72"/>
      <c r="G69" s="346"/>
      <c r="H69" s="72"/>
      <c r="I69" s="72"/>
      <c r="J69" s="72"/>
      <c r="K69" s="39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26.25" customHeight="1">
      <c r="A70" s="310">
        <v>60</v>
      </c>
      <c r="B70" s="52"/>
      <c r="C70" s="52"/>
      <c r="D70" s="52"/>
      <c r="E70" s="147"/>
      <c r="F70" s="72"/>
      <c r="G70" s="346"/>
      <c r="H70" s="72"/>
      <c r="I70" s="72"/>
      <c r="J70" s="72"/>
      <c r="K70" s="394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26.25" customHeight="1">
      <c r="A71" s="310">
        <v>61</v>
      </c>
      <c r="B71" s="52"/>
      <c r="C71" s="52"/>
      <c r="D71" s="52"/>
      <c r="E71" s="147"/>
      <c r="F71" s="72"/>
      <c r="G71" s="346"/>
      <c r="H71" s="72"/>
      <c r="I71" s="72"/>
      <c r="J71" s="72"/>
      <c r="K71" s="394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26.25" customHeight="1">
      <c r="A72" s="310">
        <v>62</v>
      </c>
      <c r="B72" s="52"/>
      <c r="C72" s="52"/>
      <c r="D72" s="52"/>
      <c r="E72" s="147"/>
      <c r="F72" s="72"/>
      <c r="G72" s="346"/>
      <c r="H72" s="72"/>
      <c r="I72" s="72"/>
      <c r="J72" s="72"/>
      <c r="K72" s="394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26.25" customHeight="1">
      <c r="A73" s="310">
        <v>63</v>
      </c>
      <c r="B73" s="52"/>
      <c r="C73" s="52"/>
      <c r="D73" s="52"/>
      <c r="E73" s="147"/>
      <c r="F73" s="72"/>
      <c r="G73" s="346"/>
      <c r="H73" s="72"/>
      <c r="I73" s="72"/>
      <c r="J73" s="72"/>
      <c r="K73" s="394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26.25" customHeight="1">
      <c r="A74" s="310">
        <v>64</v>
      </c>
      <c r="B74" s="52"/>
      <c r="C74" s="52"/>
      <c r="D74" s="52"/>
      <c r="E74" s="147"/>
      <c r="F74" s="72"/>
      <c r="G74" s="346"/>
      <c r="H74" s="72"/>
      <c r="I74" s="72"/>
      <c r="J74" s="72"/>
      <c r="K74" s="394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26.25" customHeight="1">
      <c r="A75" s="310">
        <v>65</v>
      </c>
      <c r="B75" s="52"/>
      <c r="C75" s="52"/>
      <c r="D75" s="52"/>
      <c r="E75" s="147"/>
      <c r="F75" s="72"/>
      <c r="G75" s="346"/>
      <c r="H75" s="72"/>
      <c r="I75" s="72"/>
      <c r="J75" s="72"/>
      <c r="K75" s="394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26.25" customHeight="1">
      <c r="A76" s="310">
        <v>66</v>
      </c>
      <c r="B76" s="52"/>
      <c r="C76" s="52"/>
      <c r="D76" s="52"/>
      <c r="E76" s="147"/>
      <c r="F76" s="72"/>
      <c r="G76" s="346"/>
      <c r="H76" s="72"/>
      <c r="I76" s="72"/>
      <c r="J76" s="72"/>
      <c r="K76" s="394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26.25" customHeight="1">
      <c r="A77" s="310">
        <v>67</v>
      </c>
      <c r="B77" s="52"/>
      <c r="C77" s="52"/>
      <c r="D77" s="52"/>
      <c r="E77" s="147"/>
      <c r="F77" s="72"/>
      <c r="G77" s="346"/>
      <c r="H77" s="72"/>
      <c r="I77" s="72"/>
      <c r="J77" s="72"/>
      <c r="K77" s="394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26.25" customHeight="1">
      <c r="A78" s="310">
        <v>68</v>
      </c>
      <c r="B78" s="52"/>
      <c r="C78" s="52"/>
      <c r="D78" s="52"/>
      <c r="E78" s="147"/>
      <c r="F78" s="72"/>
      <c r="G78" s="346"/>
      <c r="H78" s="72"/>
      <c r="I78" s="72"/>
      <c r="J78" s="72"/>
      <c r="K78" s="394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26.25" customHeight="1">
      <c r="A79" s="310">
        <v>69</v>
      </c>
      <c r="B79" s="52"/>
      <c r="C79" s="52"/>
      <c r="D79" s="52"/>
      <c r="E79" s="147"/>
      <c r="F79" s="72"/>
      <c r="G79" s="346"/>
      <c r="H79" s="72"/>
      <c r="I79" s="72"/>
      <c r="J79" s="72"/>
      <c r="K79" s="394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26.25" customHeight="1">
      <c r="A80" s="310">
        <v>70</v>
      </c>
      <c r="B80" s="52"/>
      <c r="C80" s="52"/>
      <c r="D80" s="52"/>
      <c r="E80" s="147"/>
      <c r="F80" s="72"/>
      <c r="G80" s="346"/>
      <c r="H80" s="72"/>
      <c r="I80" s="72"/>
      <c r="J80" s="72"/>
      <c r="K80" s="394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26.25" customHeight="1">
      <c r="A81" s="310">
        <v>71</v>
      </c>
      <c r="B81" s="52"/>
      <c r="C81" s="52"/>
      <c r="D81" s="52"/>
      <c r="E81" s="147"/>
      <c r="F81" s="72"/>
      <c r="G81" s="346"/>
      <c r="H81" s="72"/>
      <c r="I81" s="72"/>
      <c r="J81" s="72"/>
      <c r="K81" s="394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3">
    <mergeCell ref="B1:K1"/>
    <mergeCell ref="B2:C2"/>
    <mergeCell ref="D2:G2"/>
    <mergeCell ref="H2:K3"/>
    <mergeCell ref="B3:C3"/>
    <mergeCell ref="D3:F3"/>
    <mergeCell ref="D4:E4"/>
    <mergeCell ref="F4:G4"/>
    <mergeCell ref="B5:C5"/>
    <mergeCell ref="F5:K7"/>
    <mergeCell ref="B6:C6"/>
    <mergeCell ref="B7:C7"/>
    <mergeCell ref="B4:C4"/>
  </mergeCells>
  <phoneticPr fontId="51"/>
  <pageMargins left="0.55118110236220474" right="0.31496062992125984" top="0.6692913385826772" bottom="0.43307086614173229" header="0" footer="0"/>
  <pageSetup paperSize="9" orientation="portrait"/>
  <rowBreaks count="1" manualBreakCount="1">
    <brk id="46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Z1000"/>
  <sheetViews>
    <sheetView workbookViewId="0"/>
  </sheetViews>
  <sheetFormatPr defaultColWidth="12.625" defaultRowHeight="15" customHeight="1"/>
  <cols>
    <col min="1" max="1" width="10" customWidth="1"/>
    <col min="2" max="3" width="13.125" customWidth="1"/>
    <col min="4" max="4" width="15.25" customWidth="1"/>
    <col min="5" max="5" width="4.625" customWidth="1"/>
    <col min="6" max="6" width="11" customWidth="1"/>
    <col min="7" max="7" width="16" customWidth="1"/>
    <col min="8" max="13" width="8.5" customWidth="1"/>
    <col min="14" max="14" width="10" customWidth="1"/>
    <col min="15" max="26" width="6.75" customWidth="1"/>
  </cols>
  <sheetData>
    <row r="1" spans="1:26" ht="33" customHeight="1">
      <c r="A1" s="51"/>
      <c r="B1" s="553" t="s">
        <v>302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4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3.75" customHeight="1">
      <c r="A2" s="51"/>
      <c r="B2" s="453" t="s">
        <v>97</v>
      </c>
      <c r="C2" s="439"/>
      <c r="D2" s="497"/>
      <c r="E2" s="411"/>
      <c r="F2" s="411"/>
      <c r="G2" s="412"/>
      <c r="H2" s="51"/>
      <c r="I2" s="493" t="s">
        <v>96</v>
      </c>
      <c r="J2" s="469"/>
      <c r="K2" s="469"/>
      <c r="L2" s="469"/>
      <c r="M2" s="47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3.75" customHeight="1">
      <c r="A3" s="51"/>
      <c r="B3" s="453" t="s">
        <v>303</v>
      </c>
      <c r="C3" s="439"/>
      <c r="D3" s="454"/>
      <c r="E3" s="438"/>
      <c r="F3" s="438"/>
      <c r="G3" s="128" t="s">
        <v>37</v>
      </c>
      <c r="H3" s="51"/>
      <c r="I3" s="494"/>
      <c r="J3" s="495"/>
      <c r="K3" s="495"/>
      <c r="L3" s="495"/>
      <c r="M3" s="496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33.75" customHeight="1">
      <c r="A4" s="51"/>
      <c r="B4" s="453" t="s">
        <v>38</v>
      </c>
      <c r="C4" s="439"/>
      <c r="D4" s="454"/>
      <c r="E4" s="439"/>
      <c r="F4" s="454"/>
      <c r="G4" s="439"/>
      <c r="H4" s="53" t="s">
        <v>246</v>
      </c>
      <c r="I4" s="475"/>
      <c r="J4" s="435"/>
      <c r="K4" s="435"/>
      <c r="L4" s="435"/>
      <c r="M4" s="476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2.5" customHeight="1">
      <c r="A5" s="51"/>
      <c r="B5" s="453" t="s">
        <v>247</v>
      </c>
      <c r="C5" s="439"/>
      <c r="D5" s="129">
        <f>(D6*2000)</f>
        <v>0</v>
      </c>
      <c r="E5" s="51"/>
      <c r="F5" s="55" t="s">
        <v>41</v>
      </c>
      <c r="G5" s="51"/>
      <c r="H5" s="51"/>
      <c r="I5" s="53"/>
      <c r="J5" s="53"/>
      <c r="K5" s="53"/>
      <c r="L5" s="53"/>
      <c r="M5" s="53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2.5" customHeight="1">
      <c r="A6" s="51"/>
      <c r="B6" s="499" t="s">
        <v>248</v>
      </c>
      <c r="C6" s="500"/>
      <c r="D6" s="131">
        <f>SUM(K12:M51)</f>
        <v>0</v>
      </c>
      <c r="E6" s="51"/>
      <c r="F6" s="55" t="s">
        <v>249</v>
      </c>
      <c r="G6" s="51"/>
      <c r="H6" s="51"/>
      <c r="I6" s="53"/>
      <c r="J6" s="53"/>
      <c r="K6" s="53"/>
      <c r="L6" s="53"/>
      <c r="M6" s="53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2.5" customHeight="1">
      <c r="A7" s="51"/>
      <c r="B7" s="453" t="s">
        <v>250</v>
      </c>
      <c r="C7" s="439"/>
      <c r="D7" s="129">
        <f>(D8*4000)</f>
        <v>0</v>
      </c>
      <c r="E7" s="130"/>
      <c r="F7" s="55" t="s">
        <v>304</v>
      </c>
      <c r="G7" s="51"/>
      <c r="H7" s="51"/>
      <c r="I7" s="51"/>
      <c r="J7" s="51"/>
      <c r="K7" s="51"/>
      <c r="L7" s="51"/>
      <c r="M7" s="51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2.5" customHeight="1">
      <c r="A8" s="51"/>
      <c r="B8" s="499" t="s">
        <v>252</v>
      </c>
      <c r="C8" s="500"/>
      <c r="D8" s="322"/>
      <c r="E8" s="397" t="s">
        <v>253</v>
      </c>
      <c r="F8" s="324" t="s">
        <v>305</v>
      </c>
      <c r="G8" s="325"/>
      <c r="H8" s="325"/>
      <c r="I8" s="325"/>
      <c r="J8" s="325"/>
      <c r="K8" s="325"/>
      <c r="L8" s="51"/>
      <c r="M8" s="51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2.5" customHeight="1">
      <c r="A9" s="51"/>
      <c r="B9" s="499" t="s">
        <v>255</v>
      </c>
      <c r="C9" s="500"/>
      <c r="D9" s="326">
        <f>(D5+D7)</f>
        <v>0</v>
      </c>
      <c r="E9" s="130"/>
      <c r="F9" s="55" t="s">
        <v>306</v>
      </c>
      <c r="G9" s="51"/>
      <c r="H9" s="51"/>
      <c r="I9" s="51"/>
      <c r="J9" s="51"/>
      <c r="K9" s="51"/>
      <c r="L9" s="51"/>
      <c r="M9" s="51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>
      <c r="A10" s="56"/>
      <c r="B10" s="132" t="s">
        <v>53</v>
      </c>
      <c r="C10" s="57" t="s">
        <v>54</v>
      </c>
      <c r="D10" s="57" t="s">
        <v>55</v>
      </c>
      <c r="E10" s="57" t="s">
        <v>101</v>
      </c>
      <c r="F10" s="57" t="s">
        <v>307</v>
      </c>
      <c r="G10" s="134" t="s">
        <v>308</v>
      </c>
      <c r="H10" s="352" t="s">
        <v>309</v>
      </c>
      <c r="I10" s="398" t="s">
        <v>310</v>
      </c>
      <c r="J10" s="398" t="s">
        <v>311</v>
      </c>
      <c r="K10" s="399" t="s">
        <v>312</v>
      </c>
      <c r="L10" s="392" t="s">
        <v>313</v>
      </c>
      <c r="M10" s="58" t="s">
        <v>314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2.5" customHeight="1">
      <c r="A11" s="138" t="s">
        <v>64</v>
      </c>
      <c r="B11" s="139">
        <v>10232011</v>
      </c>
      <c r="C11" s="140" t="s">
        <v>65</v>
      </c>
      <c r="D11" s="140" t="s">
        <v>66</v>
      </c>
      <c r="E11" s="140" t="s">
        <v>110</v>
      </c>
      <c r="F11" s="140" t="s">
        <v>111</v>
      </c>
      <c r="G11" s="141" t="s">
        <v>70</v>
      </c>
      <c r="H11" s="138" t="s">
        <v>315</v>
      </c>
      <c r="I11" s="140"/>
      <c r="J11" s="140"/>
      <c r="K11" s="400">
        <v>1</v>
      </c>
      <c r="L11" s="401"/>
      <c r="M11" s="383"/>
      <c r="N11" s="12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7.75" customHeight="1">
      <c r="A12" s="145">
        <v>1</v>
      </c>
      <c r="B12" s="84"/>
      <c r="C12" s="84"/>
      <c r="D12" s="84"/>
      <c r="E12" s="145"/>
      <c r="F12" s="85"/>
      <c r="G12" s="146"/>
      <c r="H12" s="402"/>
      <c r="I12" s="402"/>
      <c r="J12" s="402"/>
      <c r="K12" s="345"/>
      <c r="L12" s="345"/>
      <c r="M12" s="34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7.75" customHeight="1">
      <c r="A13" s="147">
        <v>2</v>
      </c>
      <c r="B13" s="52"/>
      <c r="C13" s="52"/>
      <c r="D13" s="52"/>
      <c r="E13" s="147"/>
      <c r="F13" s="72"/>
      <c r="G13" s="148"/>
      <c r="H13" s="403"/>
      <c r="I13" s="403"/>
      <c r="J13" s="403"/>
      <c r="K13" s="346"/>
      <c r="L13" s="346"/>
      <c r="M13" s="346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7.75" customHeight="1">
      <c r="A14" s="147">
        <v>3</v>
      </c>
      <c r="B14" s="52"/>
      <c r="C14" s="52"/>
      <c r="D14" s="52"/>
      <c r="E14" s="147"/>
      <c r="F14" s="72"/>
      <c r="G14" s="148"/>
      <c r="H14" s="403"/>
      <c r="I14" s="403"/>
      <c r="J14" s="403"/>
      <c r="K14" s="346"/>
      <c r="L14" s="346"/>
      <c r="M14" s="345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7.75" customHeight="1">
      <c r="A15" s="147">
        <v>4</v>
      </c>
      <c r="B15" s="52"/>
      <c r="C15" s="52"/>
      <c r="D15" s="52"/>
      <c r="E15" s="147"/>
      <c r="F15" s="72"/>
      <c r="G15" s="148"/>
      <c r="H15" s="403"/>
      <c r="I15" s="403"/>
      <c r="J15" s="403"/>
      <c r="K15" s="346"/>
      <c r="L15" s="346"/>
      <c r="M15" s="346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7.75" customHeight="1">
      <c r="A16" s="147">
        <v>5</v>
      </c>
      <c r="B16" s="52"/>
      <c r="C16" s="52"/>
      <c r="D16" s="52"/>
      <c r="E16" s="147"/>
      <c r="F16" s="72"/>
      <c r="G16" s="148"/>
      <c r="H16" s="403"/>
      <c r="I16" s="403"/>
      <c r="J16" s="403"/>
      <c r="K16" s="346"/>
      <c r="L16" s="346"/>
      <c r="M16" s="34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7.75" customHeight="1">
      <c r="A17" s="147">
        <v>6</v>
      </c>
      <c r="B17" s="52"/>
      <c r="C17" s="52"/>
      <c r="D17" s="52"/>
      <c r="E17" s="147"/>
      <c r="F17" s="72"/>
      <c r="G17" s="148"/>
      <c r="H17" s="403"/>
      <c r="I17" s="403"/>
      <c r="J17" s="403"/>
      <c r="K17" s="346"/>
      <c r="L17" s="346"/>
      <c r="M17" s="346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7.75" customHeight="1">
      <c r="A18" s="147">
        <v>7</v>
      </c>
      <c r="B18" s="52"/>
      <c r="C18" s="52"/>
      <c r="D18" s="52"/>
      <c r="E18" s="147"/>
      <c r="F18" s="72"/>
      <c r="G18" s="148"/>
      <c r="H18" s="403"/>
      <c r="I18" s="403"/>
      <c r="J18" s="403"/>
      <c r="K18" s="346"/>
      <c r="L18" s="346"/>
      <c r="M18" s="34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7.75" customHeight="1">
      <c r="A19" s="147">
        <v>8</v>
      </c>
      <c r="B19" s="52"/>
      <c r="C19" s="52"/>
      <c r="D19" s="52"/>
      <c r="E19" s="147"/>
      <c r="F19" s="72"/>
      <c r="G19" s="148"/>
      <c r="H19" s="403"/>
      <c r="I19" s="403"/>
      <c r="J19" s="403"/>
      <c r="K19" s="346"/>
      <c r="L19" s="346"/>
      <c r="M19" s="346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7.75" customHeight="1">
      <c r="A20" s="147">
        <v>9</v>
      </c>
      <c r="B20" s="52"/>
      <c r="C20" s="52"/>
      <c r="D20" s="52"/>
      <c r="E20" s="147"/>
      <c r="F20" s="72"/>
      <c r="G20" s="148"/>
      <c r="H20" s="403"/>
      <c r="I20" s="403"/>
      <c r="J20" s="403"/>
      <c r="K20" s="346"/>
      <c r="L20" s="346"/>
      <c r="M20" s="345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7.75" customHeight="1">
      <c r="A21" s="147">
        <v>10</v>
      </c>
      <c r="B21" s="52"/>
      <c r="C21" s="52"/>
      <c r="D21" s="52"/>
      <c r="E21" s="147"/>
      <c r="F21" s="72"/>
      <c r="G21" s="148"/>
      <c r="H21" s="403"/>
      <c r="I21" s="403"/>
      <c r="J21" s="403"/>
      <c r="K21" s="346"/>
      <c r="L21" s="346"/>
      <c r="M21" s="346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7.75" customHeight="1">
      <c r="A22" s="147">
        <v>11</v>
      </c>
      <c r="B22" s="52"/>
      <c r="C22" s="52"/>
      <c r="D22" s="52"/>
      <c r="E22" s="147"/>
      <c r="F22" s="72"/>
      <c r="G22" s="148"/>
      <c r="H22" s="403"/>
      <c r="I22" s="403"/>
      <c r="J22" s="403"/>
      <c r="K22" s="346"/>
      <c r="L22" s="346"/>
      <c r="M22" s="34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7.75" customHeight="1">
      <c r="A23" s="147">
        <v>12</v>
      </c>
      <c r="B23" s="52"/>
      <c r="C23" s="52"/>
      <c r="D23" s="52"/>
      <c r="E23" s="147"/>
      <c r="F23" s="72"/>
      <c r="G23" s="148"/>
      <c r="H23" s="403"/>
      <c r="I23" s="403"/>
      <c r="J23" s="403"/>
      <c r="K23" s="346"/>
      <c r="L23" s="346"/>
      <c r="M23" s="346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7.75" customHeight="1">
      <c r="A24" s="147">
        <v>13</v>
      </c>
      <c r="B24" s="52"/>
      <c r="C24" s="52"/>
      <c r="D24" s="52"/>
      <c r="E24" s="147"/>
      <c r="F24" s="72"/>
      <c r="G24" s="148"/>
      <c r="H24" s="403"/>
      <c r="I24" s="403"/>
      <c r="J24" s="403"/>
      <c r="K24" s="346"/>
      <c r="L24" s="346"/>
      <c r="M24" s="34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7.75" customHeight="1">
      <c r="A25" s="147">
        <v>14</v>
      </c>
      <c r="B25" s="52"/>
      <c r="C25" s="52"/>
      <c r="D25" s="52"/>
      <c r="E25" s="147"/>
      <c r="F25" s="72"/>
      <c r="G25" s="148"/>
      <c r="H25" s="403"/>
      <c r="I25" s="403"/>
      <c r="J25" s="403"/>
      <c r="K25" s="346"/>
      <c r="L25" s="346"/>
      <c r="M25" s="346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7.75" customHeight="1">
      <c r="A26" s="147">
        <v>15</v>
      </c>
      <c r="B26" s="52"/>
      <c r="C26" s="52"/>
      <c r="D26" s="52"/>
      <c r="E26" s="147"/>
      <c r="F26" s="72"/>
      <c r="G26" s="148"/>
      <c r="H26" s="403"/>
      <c r="I26" s="403"/>
      <c r="J26" s="403"/>
      <c r="K26" s="346"/>
      <c r="L26" s="346"/>
      <c r="M26" s="345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7.75" customHeight="1">
      <c r="A27" s="147">
        <v>16</v>
      </c>
      <c r="B27" s="52"/>
      <c r="C27" s="52"/>
      <c r="D27" s="52"/>
      <c r="E27" s="147"/>
      <c r="F27" s="72"/>
      <c r="G27" s="148"/>
      <c r="H27" s="403"/>
      <c r="I27" s="403"/>
      <c r="J27" s="403"/>
      <c r="K27" s="346"/>
      <c r="L27" s="346"/>
      <c r="M27" s="346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7.75" customHeight="1">
      <c r="A28" s="147">
        <v>17</v>
      </c>
      <c r="B28" s="52"/>
      <c r="C28" s="52"/>
      <c r="D28" s="52"/>
      <c r="E28" s="147"/>
      <c r="F28" s="72"/>
      <c r="G28" s="148"/>
      <c r="H28" s="403"/>
      <c r="I28" s="403"/>
      <c r="J28" s="403"/>
      <c r="K28" s="346"/>
      <c r="L28" s="346"/>
      <c r="M28" s="345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7.75" customHeight="1">
      <c r="A29" s="147">
        <v>18</v>
      </c>
      <c r="B29" s="52"/>
      <c r="C29" s="52"/>
      <c r="D29" s="52"/>
      <c r="E29" s="147"/>
      <c r="F29" s="72"/>
      <c r="G29" s="148"/>
      <c r="H29" s="403"/>
      <c r="I29" s="403"/>
      <c r="J29" s="403"/>
      <c r="K29" s="346"/>
      <c r="L29" s="346"/>
      <c r="M29" s="345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7.75" customHeight="1">
      <c r="A30" s="147">
        <v>19</v>
      </c>
      <c r="B30" s="52"/>
      <c r="C30" s="52"/>
      <c r="D30" s="52"/>
      <c r="E30" s="147"/>
      <c r="F30" s="72"/>
      <c r="G30" s="148"/>
      <c r="H30" s="403"/>
      <c r="I30" s="403"/>
      <c r="J30" s="403"/>
      <c r="K30" s="346"/>
      <c r="L30" s="346"/>
      <c r="M30" s="346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7.75" customHeight="1">
      <c r="A31" s="147">
        <v>20</v>
      </c>
      <c r="B31" s="52"/>
      <c r="C31" s="52"/>
      <c r="D31" s="52"/>
      <c r="E31" s="147"/>
      <c r="F31" s="72"/>
      <c r="G31" s="148"/>
      <c r="H31" s="403"/>
      <c r="I31" s="403"/>
      <c r="J31" s="403"/>
      <c r="K31" s="346"/>
      <c r="L31" s="346"/>
      <c r="M31" s="345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7.75" customHeight="1">
      <c r="A32" s="147">
        <v>21</v>
      </c>
      <c r="B32" s="52"/>
      <c r="C32" s="52"/>
      <c r="D32" s="52"/>
      <c r="E32" s="147"/>
      <c r="F32" s="72"/>
      <c r="G32" s="148"/>
      <c r="H32" s="403"/>
      <c r="I32" s="403"/>
      <c r="J32" s="403"/>
      <c r="K32" s="346"/>
      <c r="L32" s="346"/>
      <c r="M32" s="346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7.75" customHeight="1">
      <c r="A33" s="147">
        <v>22</v>
      </c>
      <c r="B33" s="52"/>
      <c r="C33" s="52"/>
      <c r="D33" s="52"/>
      <c r="E33" s="147"/>
      <c r="F33" s="72"/>
      <c r="G33" s="148"/>
      <c r="H33" s="403"/>
      <c r="I33" s="403"/>
      <c r="J33" s="403"/>
      <c r="K33" s="346"/>
      <c r="L33" s="346"/>
      <c r="M33" s="345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7.75" customHeight="1">
      <c r="A34" s="147">
        <v>23</v>
      </c>
      <c r="B34" s="52"/>
      <c r="C34" s="52"/>
      <c r="D34" s="52"/>
      <c r="E34" s="147"/>
      <c r="F34" s="72"/>
      <c r="G34" s="148"/>
      <c r="H34" s="403"/>
      <c r="I34" s="403"/>
      <c r="J34" s="403"/>
      <c r="K34" s="346"/>
      <c r="L34" s="346"/>
      <c r="M34" s="346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7.75" customHeight="1">
      <c r="A35" s="147">
        <v>24</v>
      </c>
      <c r="B35" s="52"/>
      <c r="C35" s="52"/>
      <c r="D35" s="52"/>
      <c r="E35" s="147"/>
      <c r="F35" s="72"/>
      <c r="G35" s="148"/>
      <c r="H35" s="403"/>
      <c r="I35" s="403"/>
      <c r="J35" s="403"/>
      <c r="K35" s="346"/>
      <c r="L35" s="346"/>
      <c r="M35" s="345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7.75" customHeight="1">
      <c r="A36" s="147">
        <v>25</v>
      </c>
      <c r="B36" s="52"/>
      <c r="C36" s="52"/>
      <c r="D36" s="52"/>
      <c r="E36" s="147"/>
      <c r="F36" s="72"/>
      <c r="G36" s="148"/>
      <c r="H36" s="403"/>
      <c r="I36" s="403"/>
      <c r="J36" s="403"/>
      <c r="K36" s="346"/>
      <c r="L36" s="346"/>
      <c r="M36" s="346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7.75" customHeight="1">
      <c r="A37" s="147">
        <v>26</v>
      </c>
      <c r="B37" s="52"/>
      <c r="C37" s="52"/>
      <c r="D37" s="52"/>
      <c r="E37" s="147"/>
      <c r="F37" s="72"/>
      <c r="G37" s="148"/>
      <c r="H37" s="403"/>
      <c r="I37" s="403"/>
      <c r="J37" s="403"/>
      <c r="K37" s="346"/>
      <c r="L37" s="346"/>
      <c r="M37" s="345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7.75" customHeight="1">
      <c r="A38" s="147">
        <v>27</v>
      </c>
      <c r="B38" s="52"/>
      <c r="C38" s="52"/>
      <c r="D38" s="52"/>
      <c r="E38" s="147"/>
      <c r="F38" s="72"/>
      <c r="G38" s="148"/>
      <c r="H38" s="403"/>
      <c r="I38" s="403"/>
      <c r="J38" s="403"/>
      <c r="K38" s="346"/>
      <c r="L38" s="346"/>
      <c r="M38" s="346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7.75" customHeight="1">
      <c r="A39" s="147">
        <v>28</v>
      </c>
      <c r="B39" s="52"/>
      <c r="C39" s="52"/>
      <c r="D39" s="52"/>
      <c r="E39" s="147"/>
      <c r="F39" s="72"/>
      <c r="G39" s="148"/>
      <c r="H39" s="403"/>
      <c r="I39" s="403"/>
      <c r="J39" s="403"/>
      <c r="K39" s="346"/>
      <c r="L39" s="346"/>
      <c r="M39" s="345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7.75" customHeight="1">
      <c r="A40" s="147">
        <v>29</v>
      </c>
      <c r="B40" s="52"/>
      <c r="C40" s="52"/>
      <c r="D40" s="52"/>
      <c r="E40" s="147"/>
      <c r="F40" s="72"/>
      <c r="G40" s="148"/>
      <c r="H40" s="403"/>
      <c r="I40" s="403"/>
      <c r="J40" s="403"/>
      <c r="K40" s="346"/>
      <c r="L40" s="346"/>
      <c r="M40" s="346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7.75" customHeight="1">
      <c r="A41" s="147">
        <v>30</v>
      </c>
      <c r="B41" s="52"/>
      <c r="C41" s="52"/>
      <c r="D41" s="52"/>
      <c r="E41" s="147"/>
      <c r="F41" s="72"/>
      <c r="G41" s="148"/>
      <c r="H41" s="403"/>
      <c r="I41" s="403"/>
      <c r="J41" s="403"/>
      <c r="K41" s="346"/>
      <c r="L41" s="346"/>
      <c r="M41" s="345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7.75" customHeight="1">
      <c r="A42" s="147">
        <v>31</v>
      </c>
      <c r="B42" s="52"/>
      <c r="C42" s="52"/>
      <c r="D42" s="52"/>
      <c r="E42" s="147"/>
      <c r="F42" s="72"/>
      <c r="G42" s="148"/>
      <c r="H42" s="403"/>
      <c r="I42" s="403"/>
      <c r="J42" s="403"/>
      <c r="K42" s="346"/>
      <c r="L42" s="346"/>
      <c r="M42" s="346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7.75" customHeight="1">
      <c r="A43" s="147">
        <v>32</v>
      </c>
      <c r="B43" s="52"/>
      <c r="C43" s="52"/>
      <c r="D43" s="52"/>
      <c r="E43" s="147"/>
      <c r="F43" s="72"/>
      <c r="G43" s="148"/>
      <c r="H43" s="403"/>
      <c r="I43" s="403"/>
      <c r="J43" s="403"/>
      <c r="K43" s="346"/>
      <c r="L43" s="346"/>
      <c r="M43" s="345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7.75" customHeight="1">
      <c r="A44" s="147">
        <v>33</v>
      </c>
      <c r="B44" s="52"/>
      <c r="C44" s="52"/>
      <c r="D44" s="52"/>
      <c r="E44" s="147"/>
      <c r="F44" s="72"/>
      <c r="G44" s="148"/>
      <c r="H44" s="403"/>
      <c r="I44" s="403"/>
      <c r="J44" s="403"/>
      <c r="K44" s="346"/>
      <c r="L44" s="346"/>
      <c r="M44" s="346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7.75" customHeight="1">
      <c r="A45" s="147">
        <v>34</v>
      </c>
      <c r="B45" s="52"/>
      <c r="C45" s="52"/>
      <c r="D45" s="52"/>
      <c r="E45" s="147"/>
      <c r="F45" s="72"/>
      <c r="G45" s="148"/>
      <c r="H45" s="403"/>
      <c r="I45" s="403"/>
      <c r="J45" s="403"/>
      <c r="K45" s="346"/>
      <c r="L45" s="346"/>
      <c r="M45" s="346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7.75" customHeight="1">
      <c r="A46" s="147">
        <v>35</v>
      </c>
      <c r="B46" s="52"/>
      <c r="C46" s="52"/>
      <c r="D46" s="52"/>
      <c r="E46" s="147"/>
      <c r="F46" s="72"/>
      <c r="G46" s="148"/>
      <c r="H46" s="403"/>
      <c r="I46" s="403"/>
      <c r="J46" s="403"/>
      <c r="K46" s="346"/>
      <c r="L46" s="346"/>
      <c r="M46" s="346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7.75" customHeight="1">
      <c r="A47" s="147">
        <v>36</v>
      </c>
      <c r="B47" s="52"/>
      <c r="C47" s="52"/>
      <c r="D47" s="52"/>
      <c r="E47" s="147"/>
      <c r="F47" s="72"/>
      <c r="G47" s="148"/>
      <c r="H47" s="403"/>
      <c r="I47" s="403"/>
      <c r="J47" s="403"/>
      <c r="K47" s="346"/>
      <c r="L47" s="346"/>
      <c r="M47" s="346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7.75" customHeight="1">
      <c r="A48" s="147">
        <v>37</v>
      </c>
      <c r="B48" s="52"/>
      <c r="C48" s="52"/>
      <c r="D48" s="52"/>
      <c r="E48" s="147"/>
      <c r="F48" s="72"/>
      <c r="G48" s="148"/>
      <c r="H48" s="403"/>
      <c r="I48" s="403"/>
      <c r="J48" s="403"/>
      <c r="K48" s="346"/>
      <c r="L48" s="346"/>
      <c r="M48" s="346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7.75" customHeight="1">
      <c r="A49" s="147">
        <v>38</v>
      </c>
      <c r="B49" s="52"/>
      <c r="C49" s="52"/>
      <c r="D49" s="52"/>
      <c r="E49" s="147"/>
      <c r="F49" s="72"/>
      <c r="G49" s="148"/>
      <c r="H49" s="403"/>
      <c r="I49" s="403"/>
      <c r="J49" s="403"/>
      <c r="K49" s="346"/>
      <c r="L49" s="346"/>
      <c r="M49" s="346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7.75" customHeight="1">
      <c r="A50" s="147">
        <v>39</v>
      </c>
      <c r="B50" s="52"/>
      <c r="C50" s="52"/>
      <c r="D50" s="52"/>
      <c r="E50" s="147"/>
      <c r="F50" s="72"/>
      <c r="G50" s="148"/>
      <c r="H50" s="403"/>
      <c r="I50" s="403"/>
      <c r="J50" s="403"/>
      <c r="K50" s="346"/>
      <c r="L50" s="346"/>
      <c r="M50" s="346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7.75" customHeight="1">
      <c r="A51" s="147">
        <v>40</v>
      </c>
      <c r="B51" s="52"/>
      <c r="C51" s="52"/>
      <c r="D51" s="52"/>
      <c r="E51" s="147"/>
      <c r="F51" s="72"/>
      <c r="G51" s="148"/>
      <c r="H51" s="403"/>
      <c r="I51" s="403"/>
      <c r="J51" s="403"/>
      <c r="K51" s="346"/>
      <c r="L51" s="346"/>
      <c r="M51" s="346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4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4.2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4.2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4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4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4.2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4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4.2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4.2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B8:C8"/>
    <mergeCell ref="B9:C9"/>
    <mergeCell ref="B1:M1"/>
    <mergeCell ref="B2:C2"/>
    <mergeCell ref="D2:G2"/>
    <mergeCell ref="I2:M4"/>
    <mergeCell ref="B3:C3"/>
    <mergeCell ref="D3:F3"/>
    <mergeCell ref="B4:C4"/>
    <mergeCell ref="D4:E4"/>
    <mergeCell ref="F4:G4"/>
    <mergeCell ref="B5:C5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scale="56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CCFF"/>
  </sheetPr>
  <dimension ref="A1:Z1000"/>
  <sheetViews>
    <sheetView workbookViewId="0"/>
  </sheetViews>
  <sheetFormatPr defaultColWidth="12.625" defaultRowHeight="15" customHeight="1"/>
  <cols>
    <col min="1" max="1" width="10" customWidth="1"/>
    <col min="2" max="3" width="13.125" customWidth="1"/>
    <col min="4" max="4" width="15.25" customWidth="1"/>
    <col min="5" max="5" width="4.625" customWidth="1"/>
    <col min="6" max="7" width="16" customWidth="1"/>
    <col min="8" max="12" width="11.625" customWidth="1"/>
    <col min="13" max="13" width="10" customWidth="1"/>
    <col min="14" max="26" width="6.75" customWidth="1"/>
  </cols>
  <sheetData>
    <row r="1" spans="1:26" ht="30" customHeight="1">
      <c r="A1" s="347"/>
      <c r="B1" s="452" t="s">
        <v>316</v>
      </c>
      <c r="C1" s="443"/>
      <c r="D1" s="443"/>
      <c r="E1" s="443"/>
      <c r="F1" s="443"/>
      <c r="G1" s="443"/>
      <c r="H1" s="443"/>
      <c r="I1" s="443"/>
      <c r="J1" s="443"/>
      <c r="K1" s="443"/>
      <c r="L1" s="44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5.5" customHeight="1">
      <c r="A2" s="51"/>
      <c r="B2" s="453" t="s">
        <v>274</v>
      </c>
      <c r="C2" s="439"/>
      <c r="D2" s="497"/>
      <c r="E2" s="411"/>
      <c r="F2" s="411"/>
      <c r="G2" s="412"/>
      <c r="H2" s="51"/>
      <c r="I2" s="493" t="s">
        <v>275</v>
      </c>
      <c r="J2" s="469"/>
      <c r="K2" s="469"/>
      <c r="L2" s="47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5.5" customHeight="1">
      <c r="A3" s="51"/>
      <c r="B3" s="453" t="s">
        <v>276</v>
      </c>
      <c r="C3" s="439"/>
      <c r="D3" s="454"/>
      <c r="E3" s="438"/>
      <c r="F3" s="438"/>
      <c r="G3" s="128" t="s">
        <v>37</v>
      </c>
      <c r="H3" s="51"/>
      <c r="I3" s="494"/>
      <c r="J3" s="495"/>
      <c r="K3" s="495"/>
      <c r="L3" s="496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5.5" customHeight="1">
      <c r="A4" s="51"/>
      <c r="B4" s="453" t="s">
        <v>277</v>
      </c>
      <c r="C4" s="439"/>
      <c r="D4" s="497"/>
      <c r="E4" s="411"/>
      <c r="F4" s="411"/>
      <c r="G4" s="412"/>
      <c r="H4" s="51"/>
      <c r="I4" s="475"/>
      <c r="J4" s="435"/>
      <c r="K4" s="435"/>
      <c r="L4" s="476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5.5" customHeight="1">
      <c r="A5" s="51"/>
      <c r="B5" s="453" t="s">
        <v>278</v>
      </c>
      <c r="C5" s="439"/>
      <c r="D5" s="454"/>
      <c r="E5" s="438"/>
      <c r="F5" s="438"/>
      <c r="G5" s="128" t="s">
        <v>37</v>
      </c>
      <c r="H5" s="51"/>
      <c r="I5" s="51"/>
      <c r="J5" s="51"/>
      <c r="K5" s="51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5.5" customHeight="1">
      <c r="A6" s="51"/>
      <c r="B6" s="453" t="s">
        <v>38</v>
      </c>
      <c r="C6" s="439"/>
      <c r="D6" s="454"/>
      <c r="E6" s="439"/>
      <c r="F6" s="454"/>
      <c r="G6" s="439"/>
      <c r="H6" s="53" t="s">
        <v>246</v>
      </c>
      <c r="I6" s="53"/>
      <c r="J6" s="53"/>
      <c r="K6" s="53"/>
      <c r="L6" s="5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" customHeight="1">
      <c r="A7" s="51"/>
      <c r="B7" s="453" t="s">
        <v>250</v>
      </c>
      <c r="C7" s="439"/>
      <c r="D7" s="129">
        <f>(D8*4000)</f>
        <v>0</v>
      </c>
      <c r="E7" s="130"/>
      <c r="F7" s="55" t="s">
        <v>304</v>
      </c>
      <c r="G7" s="51"/>
      <c r="H7" s="51"/>
      <c r="I7" s="51"/>
      <c r="J7" s="51"/>
      <c r="K7" s="51"/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" customHeight="1">
      <c r="A8" s="51"/>
      <c r="B8" s="499" t="s">
        <v>252</v>
      </c>
      <c r="C8" s="500"/>
      <c r="D8" s="322"/>
      <c r="E8" s="397" t="s">
        <v>253</v>
      </c>
      <c r="F8" s="324" t="s">
        <v>317</v>
      </c>
      <c r="G8" s="325"/>
      <c r="H8" s="325"/>
      <c r="I8" s="325"/>
      <c r="J8" s="325"/>
      <c r="K8" s="325"/>
      <c r="L8" s="325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" customHeight="1">
      <c r="A9" s="51"/>
      <c r="B9" s="550" t="s">
        <v>255</v>
      </c>
      <c r="C9" s="551"/>
      <c r="D9" s="326">
        <f>(D7)</f>
        <v>0</v>
      </c>
      <c r="E9" s="130"/>
      <c r="F9" s="55" t="s">
        <v>318</v>
      </c>
      <c r="G9" s="51"/>
      <c r="H9" s="51"/>
      <c r="I9" s="51"/>
      <c r="J9" s="51"/>
      <c r="K9" s="51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4.5" customHeight="1">
      <c r="A10" s="56"/>
      <c r="B10" s="132" t="s">
        <v>53</v>
      </c>
      <c r="C10" s="57" t="s">
        <v>54</v>
      </c>
      <c r="D10" s="57" t="s">
        <v>55</v>
      </c>
      <c r="E10" s="57" t="s">
        <v>101</v>
      </c>
      <c r="F10" s="133" t="s">
        <v>280</v>
      </c>
      <c r="G10" s="327" t="s">
        <v>59</v>
      </c>
      <c r="H10" s="328" t="s">
        <v>319</v>
      </c>
      <c r="I10" s="329" t="s">
        <v>320</v>
      </c>
      <c r="J10" s="330" t="s">
        <v>321</v>
      </c>
      <c r="K10" s="328" t="s">
        <v>322</v>
      </c>
      <c r="L10" s="330" t="s">
        <v>323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30" customHeight="1">
      <c r="A11" s="138" t="s">
        <v>64</v>
      </c>
      <c r="B11" s="139">
        <v>10232011</v>
      </c>
      <c r="C11" s="140" t="s">
        <v>65</v>
      </c>
      <c r="D11" s="140" t="s">
        <v>66</v>
      </c>
      <c r="E11" s="140" t="s">
        <v>110</v>
      </c>
      <c r="F11" s="140" t="s">
        <v>324</v>
      </c>
      <c r="G11" s="383" t="s">
        <v>70</v>
      </c>
      <c r="H11" s="142"/>
      <c r="I11" s="143"/>
      <c r="J11" s="144"/>
      <c r="K11" s="142" t="s">
        <v>315</v>
      </c>
      <c r="L11" s="144"/>
      <c r="M11" s="127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" customHeight="1">
      <c r="A12" s="145">
        <v>1</v>
      </c>
      <c r="B12" s="84"/>
      <c r="C12" s="84"/>
      <c r="D12" s="84"/>
      <c r="E12" s="145"/>
      <c r="F12" s="85"/>
      <c r="G12" s="345"/>
      <c r="H12" s="85"/>
      <c r="I12" s="85"/>
      <c r="J12" s="85"/>
      <c r="K12" s="85"/>
      <c r="L12" s="85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30" customHeight="1">
      <c r="A13" s="147">
        <v>2</v>
      </c>
      <c r="B13" s="52"/>
      <c r="C13" s="52"/>
      <c r="D13" s="52"/>
      <c r="E13" s="147"/>
      <c r="F13" s="72"/>
      <c r="G13" s="346"/>
      <c r="H13" s="72"/>
      <c r="I13" s="72"/>
      <c r="J13" s="72"/>
      <c r="K13" s="72"/>
      <c r="L13" s="7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>
      <c r="A14" s="147">
        <v>3</v>
      </c>
      <c r="B14" s="52"/>
      <c r="C14" s="52"/>
      <c r="D14" s="52"/>
      <c r="E14" s="147"/>
      <c r="F14" s="72"/>
      <c r="G14" s="346"/>
      <c r="H14" s="72"/>
      <c r="I14" s="72"/>
      <c r="J14" s="72"/>
      <c r="K14" s="72"/>
      <c r="L14" s="72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30" customHeight="1">
      <c r="A15" s="147">
        <v>4</v>
      </c>
      <c r="B15" s="52"/>
      <c r="C15" s="52"/>
      <c r="D15" s="52"/>
      <c r="E15" s="147"/>
      <c r="F15" s="72"/>
      <c r="G15" s="346"/>
      <c r="H15" s="72"/>
      <c r="I15" s="72"/>
      <c r="J15" s="72"/>
      <c r="K15" s="72"/>
      <c r="L15" s="7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>
      <c r="A16" s="147">
        <v>5</v>
      </c>
      <c r="B16" s="52"/>
      <c r="C16" s="52"/>
      <c r="D16" s="52"/>
      <c r="E16" s="147"/>
      <c r="F16" s="72"/>
      <c r="G16" s="346"/>
      <c r="H16" s="72"/>
      <c r="I16" s="72"/>
      <c r="J16" s="72"/>
      <c r="K16" s="72"/>
      <c r="L16" s="7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>
      <c r="A17" s="147">
        <v>6</v>
      </c>
      <c r="B17" s="52"/>
      <c r="C17" s="52"/>
      <c r="D17" s="52"/>
      <c r="E17" s="147"/>
      <c r="F17" s="72"/>
      <c r="G17" s="346"/>
      <c r="H17" s="72"/>
      <c r="I17" s="72"/>
      <c r="J17" s="72"/>
      <c r="K17" s="72"/>
      <c r="L17" s="7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30" customHeight="1">
      <c r="A18" s="147">
        <v>7</v>
      </c>
      <c r="B18" s="52"/>
      <c r="C18" s="52"/>
      <c r="D18" s="52"/>
      <c r="E18" s="147"/>
      <c r="F18" s="72"/>
      <c r="G18" s="346"/>
      <c r="H18" s="72"/>
      <c r="I18" s="72"/>
      <c r="J18" s="72"/>
      <c r="K18" s="72"/>
      <c r="L18" s="72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30" customHeight="1">
      <c r="A19" s="147">
        <v>8</v>
      </c>
      <c r="B19" s="52"/>
      <c r="C19" s="52"/>
      <c r="D19" s="52"/>
      <c r="E19" s="147"/>
      <c r="F19" s="72"/>
      <c r="G19" s="346"/>
      <c r="H19" s="72"/>
      <c r="I19" s="72"/>
      <c r="J19" s="72"/>
      <c r="K19" s="72"/>
      <c r="L19" s="7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30" customHeight="1">
      <c r="A20" s="147">
        <v>9</v>
      </c>
      <c r="B20" s="52"/>
      <c r="C20" s="52"/>
      <c r="D20" s="52"/>
      <c r="E20" s="147"/>
      <c r="F20" s="72"/>
      <c r="G20" s="346"/>
      <c r="H20" s="72"/>
      <c r="I20" s="72"/>
      <c r="J20" s="72"/>
      <c r="K20" s="72"/>
      <c r="L20" s="72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30" customHeight="1">
      <c r="A21" s="147">
        <v>10</v>
      </c>
      <c r="B21" s="52"/>
      <c r="C21" s="52"/>
      <c r="D21" s="52"/>
      <c r="E21" s="147"/>
      <c r="F21" s="72"/>
      <c r="G21" s="346"/>
      <c r="H21" s="72"/>
      <c r="I21" s="72"/>
      <c r="J21" s="72"/>
      <c r="K21" s="72"/>
      <c r="L21" s="7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30" customHeight="1">
      <c r="A22" s="147">
        <v>11</v>
      </c>
      <c r="B22" s="52"/>
      <c r="C22" s="52"/>
      <c r="D22" s="52"/>
      <c r="E22" s="147"/>
      <c r="F22" s="72"/>
      <c r="G22" s="346"/>
      <c r="H22" s="72"/>
      <c r="I22" s="72"/>
      <c r="J22" s="72"/>
      <c r="K22" s="72"/>
      <c r="L22" s="72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30" customHeight="1">
      <c r="A23" s="147">
        <v>12</v>
      </c>
      <c r="B23" s="52"/>
      <c r="C23" s="52"/>
      <c r="D23" s="52"/>
      <c r="E23" s="147"/>
      <c r="F23" s="72"/>
      <c r="G23" s="346"/>
      <c r="H23" s="72"/>
      <c r="I23" s="72"/>
      <c r="J23" s="72"/>
      <c r="K23" s="72"/>
      <c r="L23" s="7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30" customHeight="1">
      <c r="A24" s="147">
        <v>13</v>
      </c>
      <c r="B24" s="52"/>
      <c r="C24" s="52"/>
      <c r="D24" s="52"/>
      <c r="E24" s="147"/>
      <c r="F24" s="72"/>
      <c r="G24" s="346"/>
      <c r="H24" s="72"/>
      <c r="I24" s="72"/>
      <c r="J24" s="72"/>
      <c r="K24" s="72"/>
      <c r="L24" s="7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30" customHeight="1">
      <c r="A25" s="147">
        <v>14</v>
      </c>
      <c r="B25" s="52"/>
      <c r="C25" s="52"/>
      <c r="D25" s="52"/>
      <c r="E25" s="147"/>
      <c r="F25" s="72"/>
      <c r="G25" s="346"/>
      <c r="H25" s="72"/>
      <c r="I25" s="72"/>
      <c r="J25" s="72"/>
      <c r="K25" s="72"/>
      <c r="L25" s="7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30" customHeight="1">
      <c r="A26" s="147">
        <v>15</v>
      </c>
      <c r="B26" s="52"/>
      <c r="C26" s="52"/>
      <c r="D26" s="52"/>
      <c r="E26" s="147"/>
      <c r="F26" s="72"/>
      <c r="G26" s="346"/>
      <c r="H26" s="72"/>
      <c r="I26" s="72"/>
      <c r="J26" s="72"/>
      <c r="K26" s="72"/>
      <c r="L26" s="7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30" customHeight="1">
      <c r="A27" s="147">
        <v>16</v>
      </c>
      <c r="B27" s="52"/>
      <c r="C27" s="52"/>
      <c r="D27" s="52"/>
      <c r="E27" s="147"/>
      <c r="F27" s="72"/>
      <c r="G27" s="346"/>
      <c r="H27" s="72"/>
      <c r="I27" s="72"/>
      <c r="J27" s="72"/>
      <c r="K27" s="72"/>
      <c r="L27" s="7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30" customHeight="1">
      <c r="A28" s="147">
        <v>17</v>
      </c>
      <c r="B28" s="52"/>
      <c r="C28" s="52"/>
      <c r="D28" s="52"/>
      <c r="E28" s="147"/>
      <c r="F28" s="72"/>
      <c r="G28" s="346"/>
      <c r="H28" s="72"/>
      <c r="I28" s="72"/>
      <c r="J28" s="72"/>
      <c r="K28" s="72"/>
      <c r="L28" s="72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30" customHeight="1">
      <c r="A29" s="147">
        <v>18</v>
      </c>
      <c r="B29" s="52"/>
      <c r="C29" s="52"/>
      <c r="D29" s="52"/>
      <c r="E29" s="147"/>
      <c r="F29" s="72"/>
      <c r="G29" s="346"/>
      <c r="H29" s="72"/>
      <c r="I29" s="72"/>
      <c r="J29" s="72"/>
      <c r="K29" s="72"/>
      <c r="L29" s="7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30" customHeight="1">
      <c r="A30" s="147">
        <v>19</v>
      </c>
      <c r="B30" s="52"/>
      <c r="C30" s="52"/>
      <c r="D30" s="52"/>
      <c r="E30" s="147"/>
      <c r="F30" s="72"/>
      <c r="G30" s="346"/>
      <c r="H30" s="72"/>
      <c r="I30" s="72"/>
      <c r="J30" s="72"/>
      <c r="K30" s="72"/>
      <c r="L30" s="72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30" customHeight="1">
      <c r="A31" s="147">
        <v>20</v>
      </c>
      <c r="B31" s="52"/>
      <c r="C31" s="52"/>
      <c r="D31" s="52"/>
      <c r="E31" s="147"/>
      <c r="F31" s="72"/>
      <c r="G31" s="346"/>
      <c r="H31" s="72"/>
      <c r="I31" s="72"/>
      <c r="J31" s="72"/>
      <c r="K31" s="72"/>
      <c r="L31" s="72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30" customHeight="1">
      <c r="A32" s="147">
        <v>21</v>
      </c>
      <c r="B32" s="52"/>
      <c r="C32" s="52"/>
      <c r="D32" s="52"/>
      <c r="E32" s="147"/>
      <c r="F32" s="72"/>
      <c r="G32" s="346"/>
      <c r="H32" s="72"/>
      <c r="I32" s="72"/>
      <c r="J32" s="72"/>
      <c r="K32" s="72"/>
      <c r="L32" s="72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30" customHeight="1">
      <c r="A33" s="147">
        <v>22</v>
      </c>
      <c r="B33" s="52"/>
      <c r="C33" s="52"/>
      <c r="D33" s="52"/>
      <c r="E33" s="147"/>
      <c r="F33" s="72"/>
      <c r="G33" s="346"/>
      <c r="H33" s="72"/>
      <c r="I33" s="72"/>
      <c r="J33" s="72"/>
      <c r="K33" s="72"/>
      <c r="L33" s="7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30" customHeight="1">
      <c r="A34" s="147">
        <v>23</v>
      </c>
      <c r="B34" s="52"/>
      <c r="C34" s="52"/>
      <c r="D34" s="52"/>
      <c r="E34" s="147"/>
      <c r="F34" s="72"/>
      <c r="G34" s="346"/>
      <c r="H34" s="72"/>
      <c r="I34" s="72"/>
      <c r="J34" s="72"/>
      <c r="K34" s="72"/>
      <c r="L34" s="7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30" customHeight="1">
      <c r="A35" s="147">
        <v>24</v>
      </c>
      <c r="B35" s="52"/>
      <c r="C35" s="52"/>
      <c r="D35" s="52"/>
      <c r="E35" s="147"/>
      <c r="F35" s="72"/>
      <c r="G35" s="346"/>
      <c r="H35" s="72"/>
      <c r="I35" s="72"/>
      <c r="J35" s="72"/>
      <c r="K35" s="72"/>
      <c r="L35" s="72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30" customHeight="1">
      <c r="A36" s="147">
        <v>25</v>
      </c>
      <c r="B36" s="52"/>
      <c r="C36" s="52"/>
      <c r="D36" s="52"/>
      <c r="E36" s="147"/>
      <c r="F36" s="72"/>
      <c r="G36" s="346"/>
      <c r="H36" s="72"/>
      <c r="I36" s="72"/>
      <c r="J36" s="72"/>
      <c r="K36" s="72"/>
      <c r="L36" s="72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30" customHeight="1">
      <c r="A37" s="147">
        <v>26</v>
      </c>
      <c r="B37" s="52"/>
      <c r="C37" s="52"/>
      <c r="D37" s="52"/>
      <c r="E37" s="147"/>
      <c r="F37" s="72"/>
      <c r="G37" s="346"/>
      <c r="H37" s="72"/>
      <c r="I37" s="72"/>
      <c r="J37" s="72"/>
      <c r="K37" s="72"/>
      <c r="L37" s="7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30" customHeight="1">
      <c r="A38" s="147">
        <v>27</v>
      </c>
      <c r="B38" s="52"/>
      <c r="C38" s="52"/>
      <c r="D38" s="52"/>
      <c r="E38" s="147"/>
      <c r="F38" s="72"/>
      <c r="G38" s="346"/>
      <c r="H38" s="72"/>
      <c r="I38" s="72"/>
      <c r="J38" s="72"/>
      <c r="K38" s="72"/>
      <c r="L38" s="72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30" customHeight="1">
      <c r="A39" s="147">
        <v>28</v>
      </c>
      <c r="B39" s="52"/>
      <c r="C39" s="52"/>
      <c r="D39" s="52"/>
      <c r="E39" s="147"/>
      <c r="F39" s="72"/>
      <c r="G39" s="346"/>
      <c r="H39" s="72"/>
      <c r="I39" s="72"/>
      <c r="J39" s="72"/>
      <c r="K39" s="72"/>
      <c r="L39" s="72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30" customHeight="1">
      <c r="A40" s="147">
        <v>29</v>
      </c>
      <c r="B40" s="52"/>
      <c r="C40" s="52"/>
      <c r="D40" s="52"/>
      <c r="E40" s="147"/>
      <c r="F40" s="72"/>
      <c r="G40" s="346"/>
      <c r="H40" s="72"/>
      <c r="I40" s="72"/>
      <c r="J40" s="72"/>
      <c r="K40" s="72"/>
      <c r="L40" s="72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30" customHeight="1">
      <c r="A41" s="147">
        <v>30</v>
      </c>
      <c r="B41" s="52"/>
      <c r="C41" s="52"/>
      <c r="D41" s="52"/>
      <c r="E41" s="147"/>
      <c r="F41" s="72"/>
      <c r="G41" s="346"/>
      <c r="H41" s="72"/>
      <c r="I41" s="72"/>
      <c r="J41" s="72"/>
      <c r="K41" s="72"/>
      <c r="L41" s="72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30" customHeight="1">
      <c r="A42" s="147">
        <v>31</v>
      </c>
      <c r="B42" s="52"/>
      <c r="C42" s="52"/>
      <c r="D42" s="52"/>
      <c r="E42" s="147"/>
      <c r="F42" s="72"/>
      <c r="G42" s="346"/>
      <c r="H42" s="72"/>
      <c r="I42" s="72"/>
      <c r="J42" s="72"/>
      <c r="K42" s="72"/>
      <c r="L42" s="7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30" customHeight="1">
      <c r="A43" s="147">
        <v>32</v>
      </c>
      <c r="B43" s="52"/>
      <c r="C43" s="52"/>
      <c r="D43" s="52"/>
      <c r="E43" s="147"/>
      <c r="F43" s="72"/>
      <c r="G43" s="346"/>
      <c r="H43" s="72"/>
      <c r="I43" s="72"/>
      <c r="J43" s="72"/>
      <c r="K43" s="72"/>
      <c r="L43" s="72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30" customHeight="1">
      <c r="A44" s="147">
        <v>33</v>
      </c>
      <c r="B44" s="52"/>
      <c r="C44" s="52"/>
      <c r="D44" s="52"/>
      <c r="E44" s="147"/>
      <c r="F44" s="72"/>
      <c r="G44" s="346"/>
      <c r="H44" s="72"/>
      <c r="I44" s="72"/>
      <c r="J44" s="72"/>
      <c r="K44" s="72"/>
      <c r="L44" s="72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30" customHeight="1">
      <c r="A45" s="147">
        <v>34</v>
      </c>
      <c r="B45" s="52"/>
      <c r="C45" s="52"/>
      <c r="D45" s="52"/>
      <c r="E45" s="147"/>
      <c r="F45" s="72"/>
      <c r="G45" s="346"/>
      <c r="H45" s="72"/>
      <c r="I45" s="72"/>
      <c r="J45" s="72"/>
      <c r="K45" s="72"/>
      <c r="L45" s="72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30" customHeight="1">
      <c r="A46" s="147">
        <v>35</v>
      </c>
      <c r="B46" s="52"/>
      <c r="C46" s="52"/>
      <c r="D46" s="52"/>
      <c r="E46" s="147"/>
      <c r="F46" s="72"/>
      <c r="G46" s="346"/>
      <c r="H46" s="72"/>
      <c r="I46" s="72"/>
      <c r="J46" s="72"/>
      <c r="K46" s="72"/>
      <c r="L46" s="7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30" customHeight="1">
      <c r="A47" s="147">
        <v>36</v>
      </c>
      <c r="B47" s="52"/>
      <c r="C47" s="52"/>
      <c r="D47" s="52"/>
      <c r="E47" s="147"/>
      <c r="F47" s="72"/>
      <c r="G47" s="346"/>
      <c r="H47" s="72"/>
      <c r="I47" s="72"/>
      <c r="J47" s="72"/>
      <c r="K47" s="72"/>
      <c r="L47" s="72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30" customHeight="1">
      <c r="A48" s="147">
        <v>37</v>
      </c>
      <c r="B48" s="52"/>
      <c r="C48" s="52"/>
      <c r="D48" s="52"/>
      <c r="E48" s="147"/>
      <c r="F48" s="72"/>
      <c r="G48" s="346"/>
      <c r="H48" s="72"/>
      <c r="I48" s="72"/>
      <c r="J48" s="72"/>
      <c r="K48" s="72"/>
      <c r="L48" s="72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30" customHeight="1">
      <c r="A49" s="147">
        <v>38</v>
      </c>
      <c r="B49" s="52"/>
      <c r="C49" s="52"/>
      <c r="D49" s="52"/>
      <c r="E49" s="147"/>
      <c r="F49" s="72"/>
      <c r="G49" s="346"/>
      <c r="H49" s="72"/>
      <c r="I49" s="72"/>
      <c r="J49" s="72"/>
      <c r="K49" s="72"/>
      <c r="L49" s="72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30" customHeight="1">
      <c r="A50" s="147">
        <v>39</v>
      </c>
      <c r="B50" s="52"/>
      <c r="C50" s="52"/>
      <c r="D50" s="52"/>
      <c r="E50" s="147"/>
      <c r="F50" s="72"/>
      <c r="G50" s="346"/>
      <c r="H50" s="72"/>
      <c r="I50" s="72"/>
      <c r="J50" s="72"/>
      <c r="K50" s="72"/>
      <c r="L50" s="72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30" customHeight="1">
      <c r="A51" s="147">
        <v>40</v>
      </c>
      <c r="B51" s="52"/>
      <c r="C51" s="52"/>
      <c r="D51" s="52"/>
      <c r="E51" s="147"/>
      <c r="F51" s="72"/>
      <c r="G51" s="346"/>
      <c r="H51" s="72"/>
      <c r="I51" s="72"/>
      <c r="J51" s="72"/>
      <c r="K51" s="72"/>
      <c r="L51" s="72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30" customHeight="1">
      <c r="A52" s="147">
        <v>41</v>
      </c>
      <c r="B52" s="52"/>
      <c r="C52" s="52"/>
      <c r="D52" s="52"/>
      <c r="E52" s="147"/>
      <c r="F52" s="72"/>
      <c r="G52" s="346"/>
      <c r="H52" s="72"/>
      <c r="I52" s="72"/>
      <c r="J52" s="72"/>
      <c r="K52" s="72"/>
      <c r="L52" s="72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30" customHeight="1">
      <c r="A53" s="147">
        <v>42</v>
      </c>
      <c r="B53" s="52"/>
      <c r="C53" s="52"/>
      <c r="D53" s="52"/>
      <c r="E53" s="147"/>
      <c r="F53" s="72"/>
      <c r="G53" s="346"/>
      <c r="H53" s="72"/>
      <c r="I53" s="72"/>
      <c r="J53" s="72"/>
      <c r="K53" s="72"/>
      <c r="L53" s="72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30" customHeight="1">
      <c r="A54" s="147">
        <v>43</v>
      </c>
      <c r="B54" s="52"/>
      <c r="C54" s="52"/>
      <c r="D54" s="52"/>
      <c r="E54" s="147"/>
      <c r="F54" s="72"/>
      <c r="G54" s="346"/>
      <c r="H54" s="72"/>
      <c r="I54" s="72"/>
      <c r="J54" s="72"/>
      <c r="K54" s="72"/>
      <c r="L54" s="72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30" customHeight="1">
      <c r="A55" s="147">
        <v>44</v>
      </c>
      <c r="B55" s="52"/>
      <c r="C55" s="52"/>
      <c r="D55" s="52"/>
      <c r="E55" s="147"/>
      <c r="F55" s="72"/>
      <c r="G55" s="346"/>
      <c r="H55" s="72"/>
      <c r="I55" s="72"/>
      <c r="J55" s="72"/>
      <c r="K55" s="72"/>
      <c r="L55" s="72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30" customHeight="1">
      <c r="A56" s="147">
        <v>45</v>
      </c>
      <c r="B56" s="52"/>
      <c r="C56" s="52"/>
      <c r="D56" s="52"/>
      <c r="E56" s="147"/>
      <c r="F56" s="72"/>
      <c r="G56" s="346"/>
      <c r="H56" s="72"/>
      <c r="I56" s="72"/>
      <c r="J56" s="72"/>
      <c r="K56" s="72"/>
      <c r="L56" s="72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30" customHeight="1">
      <c r="A57" s="147">
        <v>46</v>
      </c>
      <c r="B57" s="52"/>
      <c r="C57" s="52"/>
      <c r="D57" s="52"/>
      <c r="E57" s="147"/>
      <c r="F57" s="72"/>
      <c r="G57" s="346"/>
      <c r="H57" s="72"/>
      <c r="I57" s="72"/>
      <c r="J57" s="72"/>
      <c r="K57" s="72"/>
      <c r="L57" s="72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30" customHeight="1">
      <c r="A58" s="147">
        <v>47</v>
      </c>
      <c r="B58" s="52"/>
      <c r="C58" s="52"/>
      <c r="D58" s="52"/>
      <c r="E58" s="147"/>
      <c r="F58" s="72"/>
      <c r="G58" s="346"/>
      <c r="H58" s="72"/>
      <c r="I58" s="72"/>
      <c r="J58" s="72"/>
      <c r="K58" s="72"/>
      <c r="L58" s="72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30" customHeight="1">
      <c r="A59" s="147">
        <v>48</v>
      </c>
      <c r="B59" s="52"/>
      <c r="C59" s="52"/>
      <c r="D59" s="52"/>
      <c r="E59" s="147"/>
      <c r="F59" s="72"/>
      <c r="G59" s="346"/>
      <c r="H59" s="72"/>
      <c r="I59" s="72"/>
      <c r="J59" s="72"/>
      <c r="K59" s="72"/>
      <c r="L59" s="72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30" customHeight="1">
      <c r="A60" s="147">
        <v>49</v>
      </c>
      <c r="B60" s="52"/>
      <c r="C60" s="52"/>
      <c r="D60" s="52"/>
      <c r="E60" s="147"/>
      <c r="F60" s="72"/>
      <c r="G60" s="346"/>
      <c r="H60" s="72"/>
      <c r="I60" s="72"/>
      <c r="J60" s="72"/>
      <c r="K60" s="72"/>
      <c r="L60" s="72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30" customHeight="1">
      <c r="A61" s="147">
        <v>50</v>
      </c>
      <c r="B61" s="52"/>
      <c r="C61" s="52"/>
      <c r="D61" s="52"/>
      <c r="E61" s="147"/>
      <c r="F61" s="72"/>
      <c r="G61" s="346"/>
      <c r="H61" s="72"/>
      <c r="I61" s="72"/>
      <c r="J61" s="72"/>
      <c r="K61" s="72"/>
      <c r="L61" s="72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6">
    <mergeCell ref="B8:C8"/>
    <mergeCell ref="B9:C9"/>
    <mergeCell ref="B4:C4"/>
    <mergeCell ref="B5:C5"/>
    <mergeCell ref="D5:F5"/>
    <mergeCell ref="B6:C6"/>
    <mergeCell ref="D6:E6"/>
    <mergeCell ref="F6:G6"/>
    <mergeCell ref="B7:C7"/>
    <mergeCell ref="B1:L1"/>
    <mergeCell ref="B2:C2"/>
    <mergeCell ref="D2:G2"/>
    <mergeCell ref="I2:L4"/>
    <mergeCell ref="B3:C3"/>
    <mergeCell ref="D3:F3"/>
    <mergeCell ref="D4:G4"/>
  </mergeCells>
  <phoneticPr fontId="51"/>
  <printOptions horizontalCentered="1"/>
  <pageMargins left="0.47244094488188981" right="0.35433070866141736" top="0.62992125984251968" bottom="0.27559055118110237" header="0" footer="0"/>
  <pageSetup paperSize="9" orientation="portrait"/>
  <rowBreaks count="1" manualBreakCount="1">
    <brk id="56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defaultColWidth="12.625" defaultRowHeight="15" customHeight="1"/>
  <cols>
    <col min="1" max="26" width="6.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51"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H1000"/>
  <sheetViews>
    <sheetView workbookViewId="0"/>
  </sheetViews>
  <sheetFormatPr defaultColWidth="12.625" defaultRowHeight="15" customHeight="1"/>
  <cols>
    <col min="1" max="1" width="4.5" customWidth="1"/>
    <col min="2" max="2" width="12.125" customWidth="1"/>
    <col min="3" max="4" width="16" customWidth="1"/>
    <col min="5" max="5" width="12.125" customWidth="1"/>
    <col min="6" max="7" width="6.75" customWidth="1"/>
    <col min="8" max="8" width="16" customWidth="1"/>
    <col min="9" max="18" width="6" customWidth="1"/>
    <col min="19" max="19" width="10.875" customWidth="1"/>
    <col min="20" max="20" width="3" customWidth="1"/>
    <col min="21" max="21" width="10.375" customWidth="1"/>
    <col min="22" max="22" width="3.875" customWidth="1"/>
    <col min="23" max="23" width="11.125" customWidth="1"/>
    <col min="24" max="24" width="3.875" customWidth="1"/>
    <col min="25" max="25" width="11.125" customWidth="1"/>
    <col min="26" max="26" width="3.875" customWidth="1"/>
    <col min="27" max="27" width="11.125" customWidth="1"/>
    <col min="28" max="28" width="3.875" customWidth="1"/>
    <col min="29" max="29" width="11.125" customWidth="1"/>
    <col min="30" max="30" width="3.875" customWidth="1"/>
    <col min="31" max="31" width="11.125" customWidth="1"/>
    <col min="32" max="32" width="15.25" customWidth="1"/>
    <col min="33" max="34" width="10" customWidth="1"/>
  </cols>
  <sheetData>
    <row r="1" spans="1:34" ht="33" customHeight="1">
      <c r="A1" s="452" t="s">
        <v>33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4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</row>
    <row r="2" spans="1:34" ht="33" customHeight="1">
      <c r="A2" s="51"/>
      <c r="B2" s="453" t="s">
        <v>34</v>
      </c>
      <c r="C2" s="439"/>
      <c r="D2" s="454"/>
      <c r="E2" s="438"/>
      <c r="F2" s="438"/>
      <c r="G2" s="438"/>
      <c r="H2" s="438"/>
      <c r="I2" s="439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55" t="s">
        <v>35</v>
      </c>
      <c r="V2" s="423"/>
      <c r="W2" s="423"/>
      <c r="X2" s="423"/>
      <c r="Y2" s="423"/>
      <c r="Z2" s="423"/>
      <c r="AA2" s="423"/>
      <c r="AB2" s="423"/>
      <c r="AC2" s="423"/>
      <c r="AD2" s="423"/>
      <c r="AE2" s="429"/>
      <c r="AF2" s="49"/>
      <c r="AG2" s="49"/>
      <c r="AH2" s="50"/>
    </row>
    <row r="3" spans="1:34" ht="33" customHeight="1">
      <c r="A3" s="51"/>
      <c r="B3" s="453" t="s">
        <v>36</v>
      </c>
      <c r="C3" s="439"/>
      <c r="D3" s="454"/>
      <c r="E3" s="438"/>
      <c r="F3" s="438"/>
      <c r="G3" s="438"/>
      <c r="H3" s="439"/>
      <c r="I3" s="52" t="s">
        <v>37</v>
      </c>
      <c r="J3" s="51"/>
      <c r="K3" s="51"/>
      <c r="L3" s="51"/>
      <c r="M3" s="51"/>
      <c r="N3" s="51"/>
      <c r="O3" s="51"/>
      <c r="P3" s="51"/>
      <c r="Q3" s="51"/>
      <c r="R3" s="51"/>
      <c r="S3" s="49"/>
      <c r="T3" s="49"/>
      <c r="U3" s="425"/>
      <c r="V3" s="426"/>
      <c r="W3" s="426"/>
      <c r="X3" s="426"/>
      <c r="Y3" s="426"/>
      <c r="Z3" s="426"/>
      <c r="AA3" s="426"/>
      <c r="AB3" s="426"/>
      <c r="AC3" s="426"/>
      <c r="AD3" s="426"/>
      <c r="AE3" s="430"/>
      <c r="AF3" s="49"/>
      <c r="AG3" s="49"/>
      <c r="AH3" s="50"/>
    </row>
    <row r="4" spans="1:34" ht="33" customHeight="1">
      <c r="A4" s="51"/>
      <c r="B4" s="453" t="s">
        <v>38</v>
      </c>
      <c r="C4" s="439"/>
      <c r="D4" s="454"/>
      <c r="E4" s="439"/>
      <c r="F4" s="454"/>
      <c r="G4" s="438"/>
      <c r="H4" s="438"/>
      <c r="I4" s="439"/>
      <c r="J4" s="53" t="s">
        <v>39</v>
      </c>
      <c r="K4" s="53"/>
      <c r="L4" s="53"/>
      <c r="M4" s="53"/>
      <c r="N4" s="53"/>
      <c r="O4" s="53"/>
      <c r="P4" s="53"/>
      <c r="Q4" s="53"/>
      <c r="R4" s="53"/>
      <c r="S4" s="49"/>
      <c r="T4" s="49"/>
      <c r="U4" s="49"/>
      <c r="V4" s="49"/>
      <c r="W4" s="54"/>
      <c r="X4" s="54"/>
      <c r="Y4" s="54"/>
      <c r="Z4" s="54"/>
      <c r="AA4" s="54"/>
      <c r="AB4" s="54"/>
      <c r="AC4" s="54"/>
      <c r="AD4" s="49"/>
      <c r="AE4" s="49"/>
      <c r="AF4" s="49"/>
      <c r="AG4" s="49"/>
      <c r="AH4" s="50"/>
    </row>
    <row r="5" spans="1:34" ht="33" customHeight="1">
      <c r="A5" s="51"/>
      <c r="B5" s="453" t="s">
        <v>40</v>
      </c>
      <c r="C5" s="439"/>
      <c r="D5" s="467">
        <f>(COUNTA(#REF!)*2000)</f>
        <v>2000</v>
      </c>
      <c r="E5" s="439"/>
      <c r="F5" s="55" t="s">
        <v>41</v>
      </c>
      <c r="G5" s="51"/>
      <c r="H5" s="51"/>
      <c r="I5" s="51"/>
      <c r="J5" s="468"/>
      <c r="K5" s="469"/>
      <c r="L5" s="469"/>
      <c r="M5" s="469"/>
      <c r="N5" s="469"/>
      <c r="O5" s="469"/>
      <c r="P5" s="469"/>
      <c r="Q5" s="469"/>
      <c r="R5" s="470"/>
      <c r="S5" s="49"/>
      <c r="T5" s="49"/>
      <c r="U5" s="472"/>
      <c r="V5" s="474"/>
      <c r="W5" s="470"/>
      <c r="X5" s="422" t="s">
        <v>42</v>
      </c>
      <c r="Y5" s="429"/>
      <c r="Z5" s="456"/>
      <c r="AA5" s="423"/>
      <c r="AB5" s="423"/>
      <c r="AC5" s="423"/>
      <c r="AD5" s="429"/>
      <c r="AE5" s="49"/>
      <c r="AF5" s="49"/>
      <c r="AG5" s="49"/>
      <c r="AH5" s="50"/>
    </row>
    <row r="6" spans="1:34" ht="33" customHeight="1">
      <c r="A6" s="51"/>
      <c r="B6" s="453" t="s">
        <v>43</v>
      </c>
      <c r="C6" s="439"/>
      <c r="D6" s="479">
        <f>COUNTA(#REF!)</f>
        <v>1</v>
      </c>
      <c r="E6" s="439"/>
      <c r="F6" s="55" t="s">
        <v>44</v>
      </c>
      <c r="G6" s="51"/>
      <c r="H6" s="51"/>
      <c r="I6" s="51"/>
      <c r="J6" s="471"/>
      <c r="K6" s="426"/>
      <c r="L6" s="426"/>
      <c r="M6" s="426"/>
      <c r="N6" s="426"/>
      <c r="O6" s="426"/>
      <c r="P6" s="426"/>
      <c r="Q6" s="426"/>
      <c r="R6" s="427"/>
      <c r="S6" s="49"/>
      <c r="T6" s="49"/>
      <c r="U6" s="473"/>
      <c r="V6" s="475"/>
      <c r="W6" s="476"/>
      <c r="X6" s="425"/>
      <c r="Y6" s="430"/>
      <c r="Z6" s="425"/>
      <c r="AA6" s="426"/>
      <c r="AB6" s="426"/>
      <c r="AC6" s="426"/>
      <c r="AD6" s="430"/>
      <c r="AE6" s="49"/>
      <c r="AF6" s="49"/>
      <c r="AG6" s="49"/>
      <c r="AH6" s="50"/>
    </row>
    <row r="7" spans="1:34" ht="18.75" customHeight="1">
      <c r="A7" s="51"/>
      <c r="B7" s="51"/>
      <c r="C7" s="51"/>
      <c r="D7" s="51"/>
      <c r="E7" s="51"/>
      <c r="F7" s="51"/>
      <c r="G7" s="51"/>
      <c r="H7" s="51"/>
      <c r="I7" s="480" t="s">
        <v>45</v>
      </c>
      <c r="J7" s="481"/>
      <c r="K7" s="481"/>
      <c r="L7" s="482"/>
      <c r="M7" s="483" t="s">
        <v>46</v>
      </c>
      <c r="N7" s="481"/>
      <c r="O7" s="481"/>
      <c r="P7" s="481"/>
      <c r="Q7" s="481"/>
      <c r="R7" s="482"/>
      <c r="S7" s="49"/>
      <c r="T7" s="49"/>
      <c r="U7" s="49"/>
      <c r="V7" s="49"/>
      <c r="W7" s="49"/>
      <c r="X7" s="422" t="s">
        <v>47</v>
      </c>
      <c r="Y7" s="429"/>
      <c r="Z7" s="456"/>
      <c r="AA7" s="423"/>
      <c r="AB7" s="423"/>
      <c r="AC7" s="423"/>
      <c r="AD7" s="457" t="s">
        <v>37</v>
      </c>
      <c r="AE7" s="49"/>
      <c r="AF7" s="49"/>
      <c r="AG7" s="49"/>
      <c r="AH7" s="50"/>
    </row>
    <row r="8" spans="1:34" ht="21.75" customHeight="1">
      <c r="A8" s="51"/>
      <c r="B8" s="51"/>
      <c r="C8" s="51"/>
      <c r="D8" s="51"/>
      <c r="E8" s="51"/>
      <c r="F8" s="51"/>
      <c r="G8" s="51"/>
      <c r="H8" s="51"/>
      <c r="I8" s="484" t="s">
        <v>48</v>
      </c>
      <c r="J8" s="486" t="s">
        <v>49</v>
      </c>
      <c r="K8" s="459" t="s">
        <v>50</v>
      </c>
      <c r="L8" s="460" t="s">
        <v>51</v>
      </c>
      <c r="M8" s="477" t="s">
        <v>48</v>
      </c>
      <c r="N8" s="462" t="s">
        <v>52</v>
      </c>
      <c r="O8" s="438"/>
      <c r="P8" s="439"/>
      <c r="Q8" s="459" t="s">
        <v>50</v>
      </c>
      <c r="R8" s="460" t="s">
        <v>51</v>
      </c>
      <c r="S8" s="49"/>
      <c r="T8" s="49"/>
      <c r="U8" s="49"/>
      <c r="V8" s="49"/>
      <c r="W8" s="49"/>
      <c r="X8" s="425"/>
      <c r="Y8" s="430"/>
      <c r="Z8" s="425"/>
      <c r="AA8" s="426"/>
      <c r="AB8" s="426"/>
      <c r="AC8" s="426"/>
      <c r="AD8" s="458"/>
      <c r="AE8" s="49"/>
      <c r="AF8" s="49"/>
      <c r="AG8" s="49"/>
      <c r="AH8" s="50"/>
    </row>
    <row r="9" spans="1:34" ht="36" customHeight="1">
      <c r="A9" s="56"/>
      <c r="B9" s="57" t="s">
        <v>53</v>
      </c>
      <c r="C9" s="57" t="s">
        <v>54</v>
      </c>
      <c r="D9" s="57" t="s">
        <v>55</v>
      </c>
      <c r="E9" s="57" t="s">
        <v>56</v>
      </c>
      <c r="F9" s="57" t="s">
        <v>57</v>
      </c>
      <c r="G9" s="57" t="s">
        <v>58</v>
      </c>
      <c r="H9" s="58" t="s">
        <v>59</v>
      </c>
      <c r="I9" s="485"/>
      <c r="J9" s="417"/>
      <c r="K9" s="417"/>
      <c r="L9" s="461"/>
      <c r="M9" s="478"/>
      <c r="N9" s="59" t="s">
        <v>60</v>
      </c>
      <c r="O9" s="59" t="s">
        <v>61</v>
      </c>
      <c r="P9" s="59" t="s">
        <v>62</v>
      </c>
      <c r="Q9" s="417"/>
      <c r="R9" s="461"/>
      <c r="S9" s="49"/>
      <c r="T9" s="49"/>
      <c r="U9" s="49"/>
      <c r="V9" s="49"/>
      <c r="W9" s="49"/>
      <c r="X9" s="49"/>
      <c r="Y9" s="49"/>
      <c r="Z9" s="463" t="s">
        <v>63</v>
      </c>
      <c r="AA9" s="464"/>
      <c r="AB9" s="464"/>
      <c r="AC9" s="464"/>
      <c r="AD9" s="465"/>
      <c r="AE9" s="49"/>
      <c r="AF9" s="49"/>
      <c r="AG9" s="49"/>
      <c r="AH9" s="50"/>
    </row>
    <row r="10" spans="1:34" ht="21.75" customHeight="1">
      <c r="A10" s="60" t="s">
        <v>64</v>
      </c>
      <c r="B10" s="61">
        <v>10232011</v>
      </c>
      <c r="C10" s="61" t="s">
        <v>65</v>
      </c>
      <c r="D10" s="61" t="s">
        <v>66</v>
      </c>
      <c r="E10" s="61" t="s">
        <v>67</v>
      </c>
      <c r="F10" s="61" t="s">
        <v>68</v>
      </c>
      <c r="G10" s="61" t="s">
        <v>69</v>
      </c>
      <c r="H10" s="62" t="s">
        <v>70</v>
      </c>
      <c r="I10" s="60"/>
      <c r="J10" s="61">
        <v>1</v>
      </c>
      <c r="K10" s="61">
        <v>1</v>
      </c>
      <c r="L10" s="63"/>
      <c r="M10" s="64"/>
      <c r="N10" s="61"/>
      <c r="O10" s="61"/>
      <c r="P10" s="61"/>
      <c r="Q10" s="61"/>
      <c r="R10" s="63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1:34" ht="21.75" customHeight="1">
      <c r="A11" s="65">
        <v>1</v>
      </c>
      <c r="B11" s="66"/>
      <c r="C11" s="66"/>
      <c r="D11" s="66"/>
      <c r="E11" s="66"/>
      <c r="F11" s="67"/>
      <c r="G11" s="67"/>
      <c r="H11" s="58"/>
      <c r="I11" s="65"/>
      <c r="J11" s="68"/>
      <c r="K11" s="68"/>
      <c r="L11" s="69"/>
      <c r="M11" s="70"/>
      <c r="N11" s="68"/>
      <c r="O11" s="68"/>
      <c r="P11" s="68"/>
      <c r="Q11" s="68"/>
      <c r="R11" s="69"/>
      <c r="S11" s="49"/>
      <c r="T11" s="49"/>
      <c r="U11" s="49"/>
      <c r="V11" s="416">
        <v>1</v>
      </c>
      <c r="W11" s="487" t="s">
        <v>71</v>
      </c>
      <c r="X11" s="488"/>
      <c r="Y11" s="410">
        <f>AB39</f>
        <v>0</v>
      </c>
      <c r="Z11" s="411"/>
      <c r="AA11" s="411"/>
      <c r="AB11" s="411"/>
      <c r="AC11" s="411"/>
      <c r="AD11" s="411"/>
      <c r="AE11" s="412"/>
      <c r="AF11" s="49"/>
      <c r="AG11" s="49"/>
      <c r="AH11" s="50"/>
    </row>
    <row r="12" spans="1:34" ht="21.75" customHeight="1">
      <c r="A12" s="71">
        <v>2</v>
      </c>
      <c r="B12" s="52"/>
      <c r="C12" s="52"/>
      <c r="D12" s="52"/>
      <c r="E12" s="52"/>
      <c r="F12" s="72"/>
      <c r="G12" s="72"/>
      <c r="H12" s="73"/>
      <c r="I12" s="71"/>
      <c r="J12" s="74"/>
      <c r="K12" s="74"/>
      <c r="L12" s="75"/>
      <c r="M12" s="76"/>
      <c r="N12" s="74"/>
      <c r="O12" s="74"/>
      <c r="P12" s="74"/>
      <c r="Q12" s="74"/>
      <c r="R12" s="75"/>
      <c r="S12" s="49"/>
      <c r="T12" s="49"/>
      <c r="U12" s="49"/>
      <c r="V12" s="417"/>
      <c r="W12" s="413"/>
      <c r="X12" s="489"/>
      <c r="Y12" s="413"/>
      <c r="Z12" s="414"/>
      <c r="AA12" s="414"/>
      <c r="AB12" s="414"/>
      <c r="AC12" s="414"/>
      <c r="AD12" s="414"/>
      <c r="AE12" s="415"/>
      <c r="AF12" s="49"/>
      <c r="AG12" s="49"/>
      <c r="AH12" s="50"/>
    </row>
    <row r="13" spans="1:34" ht="21.75" customHeight="1">
      <c r="A13" s="71">
        <v>3</v>
      </c>
      <c r="B13" s="52"/>
      <c r="C13" s="52"/>
      <c r="D13" s="52"/>
      <c r="E13" s="52"/>
      <c r="F13" s="72"/>
      <c r="G13" s="72"/>
      <c r="H13" s="73"/>
      <c r="I13" s="71"/>
      <c r="J13" s="74"/>
      <c r="K13" s="74"/>
      <c r="L13" s="75"/>
      <c r="M13" s="76"/>
      <c r="N13" s="74"/>
      <c r="O13" s="74"/>
      <c r="P13" s="74"/>
      <c r="Q13" s="74"/>
      <c r="R13" s="75"/>
      <c r="S13" s="49"/>
      <c r="T13" s="49"/>
      <c r="U13" s="49"/>
      <c r="V13" s="490">
        <v>2</v>
      </c>
      <c r="W13" s="491" t="s">
        <v>72</v>
      </c>
      <c r="X13" s="488"/>
      <c r="Y13" s="466" t="str">
        <f>AB40</f>
        <v>\０</v>
      </c>
      <c r="Z13" s="411"/>
      <c r="AA13" s="411"/>
      <c r="AB13" s="411"/>
      <c r="AC13" s="411"/>
      <c r="AD13" s="411"/>
      <c r="AE13" s="412"/>
      <c r="AF13" s="49"/>
      <c r="AG13" s="49"/>
      <c r="AH13" s="50"/>
    </row>
    <row r="14" spans="1:34" ht="21.75" customHeight="1">
      <c r="A14" s="77">
        <v>4</v>
      </c>
      <c r="B14" s="78"/>
      <c r="C14" s="78"/>
      <c r="D14" s="78"/>
      <c r="E14" s="78"/>
      <c r="F14" s="79"/>
      <c r="G14" s="79"/>
      <c r="H14" s="80"/>
      <c r="I14" s="77"/>
      <c r="J14" s="81"/>
      <c r="K14" s="81"/>
      <c r="L14" s="82"/>
      <c r="M14" s="83"/>
      <c r="N14" s="81"/>
      <c r="O14" s="81"/>
      <c r="P14" s="81"/>
      <c r="Q14" s="81"/>
      <c r="R14" s="82"/>
      <c r="S14" s="49"/>
      <c r="T14" s="49"/>
      <c r="U14" s="49"/>
      <c r="V14" s="417"/>
      <c r="W14" s="413"/>
      <c r="X14" s="489"/>
      <c r="Y14" s="413"/>
      <c r="Z14" s="414"/>
      <c r="AA14" s="414"/>
      <c r="AB14" s="414"/>
      <c r="AC14" s="414"/>
      <c r="AD14" s="414"/>
      <c r="AE14" s="415"/>
      <c r="AF14" s="49"/>
      <c r="AG14" s="49"/>
      <c r="AH14" s="50"/>
    </row>
    <row r="15" spans="1:34" ht="21.75" customHeight="1">
      <c r="A15" s="65">
        <v>1</v>
      </c>
      <c r="B15" s="84"/>
      <c r="C15" s="84"/>
      <c r="D15" s="84"/>
      <c r="E15" s="84"/>
      <c r="F15" s="85"/>
      <c r="G15" s="85"/>
      <c r="H15" s="86"/>
      <c r="I15" s="87"/>
      <c r="J15" s="88"/>
      <c r="K15" s="89"/>
      <c r="L15" s="90"/>
      <c r="M15" s="91"/>
      <c r="N15" s="89"/>
      <c r="O15" s="89"/>
      <c r="P15" s="89"/>
      <c r="Q15" s="89"/>
      <c r="R15" s="90"/>
      <c r="S15" s="49"/>
      <c r="T15" s="49"/>
      <c r="U15" s="49"/>
      <c r="V15" s="416">
        <v>3</v>
      </c>
      <c r="W15" s="492" t="s">
        <v>73</v>
      </c>
      <c r="X15" s="419">
        <f>COUNTA(#REF!)</f>
        <v>1</v>
      </c>
      <c r="Y15" s="410">
        <f>(X15*2000)</f>
        <v>2000</v>
      </c>
      <c r="Z15" s="411"/>
      <c r="AA15" s="411"/>
      <c r="AB15" s="411"/>
      <c r="AC15" s="411"/>
      <c r="AD15" s="411"/>
      <c r="AE15" s="412"/>
      <c r="AF15" s="49"/>
      <c r="AG15" s="49"/>
      <c r="AH15" s="50"/>
    </row>
    <row r="16" spans="1:34" ht="21.75" customHeight="1">
      <c r="A16" s="71">
        <v>2</v>
      </c>
      <c r="B16" s="52"/>
      <c r="C16" s="52"/>
      <c r="D16" s="52"/>
      <c r="E16" s="52"/>
      <c r="F16" s="72"/>
      <c r="G16" s="72"/>
      <c r="H16" s="73"/>
      <c r="I16" s="92"/>
      <c r="J16" s="93"/>
      <c r="K16" s="74"/>
      <c r="L16" s="75"/>
      <c r="M16" s="76"/>
      <c r="N16" s="74"/>
      <c r="O16" s="74"/>
      <c r="P16" s="74"/>
      <c r="Q16" s="74"/>
      <c r="R16" s="75"/>
      <c r="S16" s="49"/>
      <c r="T16" s="49"/>
      <c r="U16" s="49"/>
      <c r="V16" s="417"/>
      <c r="W16" s="417"/>
      <c r="X16" s="420"/>
      <c r="Y16" s="413"/>
      <c r="Z16" s="414"/>
      <c r="AA16" s="414"/>
      <c r="AB16" s="414"/>
      <c r="AC16" s="414"/>
      <c r="AD16" s="414"/>
      <c r="AE16" s="415"/>
      <c r="AF16" s="49"/>
      <c r="AG16" s="49"/>
      <c r="AH16" s="50"/>
    </row>
    <row r="17" spans="1:34" ht="21.75" customHeight="1">
      <c r="A17" s="71">
        <v>3</v>
      </c>
      <c r="B17" s="52"/>
      <c r="C17" s="52"/>
      <c r="D17" s="52"/>
      <c r="E17" s="52"/>
      <c r="F17" s="72"/>
      <c r="G17" s="72"/>
      <c r="H17" s="73"/>
      <c r="I17" s="92"/>
      <c r="J17" s="93"/>
      <c r="K17" s="74"/>
      <c r="L17" s="75"/>
      <c r="M17" s="76"/>
      <c r="N17" s="74"/>
      <c r="O17" s="74"/>
      <c r="P17" s="74"/>
      <c r="Q17" s="74"/>
      <c r="R17" s="75"/>
      <c r="S17" s="49"/>
      <c r="T17" s="49"/>
      <c r="U17" s="49"/>
      <c r="V17" s="416">
        <v>4</v>
      </c>
      <c r="W17" s="418" t="s">
        <v>74</v>
      </c>
      <c r="X17" s="419">
        <f>COUNTA(#REF!)</f>
        <v>1</v>
      </c>
      <c r="Y17" s="410">
        <f>(X17*2000)</f>
        <v>2000</v>
      </c>
      <c r="Z17" s="411"/>
      <c r="AA17" s="411"/>
      <c r="AB17" s="411"/>
      <c r="AC17" s="411"/>
      <c r="AD17" s="411"/>
      <c r="AE17" s="412"/>
      <c r="AF17" s="49"/>
      <c r="AG17" s="49"/>
      <c r="AH17" s="50"/>
    </row>
    <row r="18" spans="1:34" ht="21.75" customHeight="1">
      <c r="A18" s="71">
        <v>4</v>
      </c>
      <c r="B18" s="94"/>
      <c r="C18" s="94"/>
      <c r="D18" s="94"/>
      <c r="E18" s="94"/>
      <c r="F18" s="95"/>
      <c r="G18" s="95"/>
      <c r="H18" s="96"/>
      <c r="I18" s="97"/>
      <c r="J18" s="98"/>
      <c r="K18" s="99"/>
      <c r="L18" s="100"/>
      <c r="M18" s="101"/>
      <c r="N18" s="99"/>
      <c r="O18" s="99"/>
      <c r="P18" s="99"/>
      <c r="Q18" s="99"/>
      <c r="R18" s="100"/>
      <c r="S18" s="49"/>
      <c r="T18" s="49"/>
      <c r="U18" s="49"/>
      <c r="V18" s="417"/>
      <c r="W18" s="417"/>
      <c r="X18" s="420"/>
      <c r="Y18" s="413"/>
      <c r="Z18" s="414"/>
      <c r="AA18" s="414"/>
      <c r="AB18" s="414"/>
      <c r="AC18" s="414"/>
      <c r="AD18" s="414"/>
      <c r="AE18" s="415"/>
      <c r="AF18" s="49"/>
      <c r="AG18" s="49"/>
      <c r="AH18" s="50"/>
    </row>
    <row r="19" spans="1:34" ht="21.75" customHeight="1">
      <c r="A19" s="102">
        <v>1</v>
      </c>
      <c r="B19" s="66"/>
      <c r="C19" s="66"/>
      <c r="D19" s="66"/>
      <c r="E19" s="66"/>
      <c r="F19" s="67"/>
      <c r="G19" s="67"/>
      <c r="H19" s="58"/>
      <c r="I19" s="103"/>
      <c r="J19" s="68"/>
      <c r="K19" s="104"/>
      <c r="L19" s="69"/>
      <c r="M19" s="70"/>
      <c r="N19" s="68"/>
      <c r="O19" s="68"/>
      <c r="P19" s="68"/>
      <c r="Q19" s="68"/>
      <c r="R19" s="69"/>
      <c r="S19" s="49"/>
      <c r="T19" s="49"/>
      <c r="U19" s="49"/>
      <c r="V19" s="416">
        <v>5</v>
      </c>
      <c r="W19" s="421" t="s">
        <v>75</v>
      </c>
      <c r="X19" s="419">
        <f>COUNTA(#REF!)</f>
        <v>1</v>
      </c>
      <c r="Y19" s="410">
        <f>(X19*2000)</f>
        <v>2000</v>
      </c>
      <c r="Z19" s="411"/>
      <c r="AA19" s="411"/>
      <c r="AB19" s="411"/>
      <c r="AC19" s="411"/>
      <c r="AD19" s="411"/>
      <c r="AE19" s="412"/>
      <c r="AF19" s="49"/>
      <c r="AG19" s="49"/>
      <c r="AH19" s="50"/>
    </row>
    <row r="20" spans="1:34" ht="21.75" customHeight="1">
      <c r="A20" s="105">
        <v>2</v>
      </c>
      <c r="B20" s="52"/>
      <c r="C20" s="52"/>
      <c r="D20" s="52"/>
      <c r="E20" s="52"/>
      <c r="F20" s="72"/>
      <c r="G20" s="72"/>
      <c r="H20" s="73"/>
      <c r="I20" s="92"/>
      <c r="J20" s="74"/>
      <c r="K20" s="106"/>
      <c r="L20" s="75"/>
      <c r="M20" s="76"/>
      <c r="N20" s="74"/>
      <c r="O20" s="74"/>
      <c r="P20" s="74"/>
      <c r="Q20" s="74"/>
      <c r="R20" s="75"/>
      <c r="S20" s="49"/>
      <c r="T20" s="49"/>
      <c r="U20" s="49"/>
      <c r="V20" s="417"/>
      <c r="W20" s="417"/>
      <c r="X20" s="420"/>
      <c r="Y20" s="413"/>
      <c r="Z20" s="414"/>
      <c r="AA20" s="414"/>
      <c r="AB20" s="414"/>
      <c r="AC20" s="414"/>
      <c r="AD20" s="414"/>
      <c r="AE20" s="415"/>
      <c r="AF20" s="49"/>
      <c r="AG20" s="49"/>
      <c r="AH20" s="50"/>
    </row>
    <row r="21" spans="1:34" ht="21.75" customHeight="1">
      <c r="A21" s="105">
        <v>3</v>
      </c>
      <c r="B21" s="52"/>
      <c r="C21" s="52"/>
      <c r="D21" s="52"/>
      <c r="E21" s="52"/>
      <c r="F21" s="72"/>
      <c r="G21" s="72"/>
      <c r="H21" s="73"/>
      <c r="I21" s="92"/>
      <c r="J21" s="74"/>
      <c r="K21" s="106"/>
      <c r="L21" s="75"/>
      <c r="M21" s="76"/>
      <c r="N21" s="74"/>
      <c r="O21" s="74"/>
      <c r="P21" s="74"/>
      <c r="Q21" s="74"/>
      <c r="R21" s="75"/>
      <c r="S21" s="49"/>
      <c r="T21" s="49"/>
      <c r="U21" s="49"/>
      <c r="V21" s="416">
        <v>6</v>
      </c>
      <c r="W21" s="432" t="s">
        <v>76</v>
      </c>
      <c r="X21" s="419">
        <f>COUNTA(#REF!)</f>
        <v>1</v>
      </c>
      <c r="Y21" s="410">
        <f>(X21*2000)</f>
        <v>2000</v>
      </c>
      <c r="Z21" s="411"/>
      <c r="AA21" s="411"/>
      <c r="AB21" s="411"/>
      <c r="AC21" s="411"/>
      <c r="AD21" s="411"/>
      <c r="AE21" s="412"/>
      <c r="AF21" s="49"/>
      <c r="AG21" s="49"/>
      <c r="AH21" s="50"/>
    </row>
    <row r="22" spans="1:34" ht="21.75" customHeight="1">
      <c r="A22" s="107">
        <v>4</v>
      </c>
      <c r="B22" s="78"/>
      <c r="C22" s="78"/>
      <c r="D22" s="78"/>
      <c r="E22" s="78"/>
      <c r="F22" s="79"/>
      <c r="G22" s="79"/>
      <c r="H22" s="80"/>
      <c r="I22" s="108"/>
      <c r="J22" s="81"/>
      <c r="K22" s="109"/>
      <c r="L22" s="82"/>
      <c r="M22" s="83"/>
      <c r="N22" s="81"/>
      <c r="O22" s="81"/>
      <c r="P22" s="81"/>
      <c r="Q22" s="81"/>
      <c r="R22" s="82"/>
      <c r="S22" s="49"/>
      <c r="T22" s="49"/>
      <c r="U22" s="49"/>
      <c r="V22" s="431"/>
      <c r="W22" s="431"/>
      <c r="X22" s="433"/>
      <c r="Y22" s="434"/>
      <c r="Z22" s="435"/>
      <c r="AA22" s="435"/>
      <c r="AB22" s="435"/>
      <c r="AC22" s="435"/>
      <c r="AD22" s="435"/>
      <c r="AE22" s="436"/>
      <c r="AF22" s="49"/>
      <c r="AG22" s="49"/>
      <c r="AH22" s="50"/>
    </row>
    <row r="23" spans="1:34" ht="21.75" customHeight="1">
      <c r="A23" s="102">
        <v>1</v>
      </c>
      <c r="B23" s="84"/>
      <c r="C23" s="84"/>
      <c r="D23" s="84"/>
      <c r="E23" s="84"/>
      <c r="F23" s="85"/>
      <c r="G23" s="85"/>
      <c r="H23" s="86"/>
      <c r="I23" s="87"/>
      <c r="J23" s="89"/>
      <c r="K23" s="89"/>
      <c r="L23" s="110"/>
      <c r="M23" s="91"/>
      <c r="N23" s="89"/>
      <c r="O23" s="89"/>
      <c r="P23" s="89"/>
      <c r="Q23" s="89"/>
      <c r="R23" s="90"/>
      <c r="S23" s="49"/>
      <c r="T23" s="49"/>
      <c r="U23" s="49"/>
      <c r="V23" s="422" t="s">
        <v>77</v>
      </c>
      <c r="W23" s="423"/>
      <c r="X23" s="424"/>
      <c r="Y23" s="428">
        <f>(Y11+Y15+Y17+Y19+Y21-Y13)</f>
        <v>8000</v>
      </c>
      <c r="Z23" s="423"/>
      <c r="AA23" s="423"/>
      <c r="AB23" s="423"/>
      <c r="AC23" s="423"/>
      <c r="AD23" s="423"/>
      <c r="AE23" s="429"/>
      <c r="AF23" s="49"/>
      <c r="AG23" s="49"/>
      <c r="AH23" s="50"/>
    </row>
    <row r="24" spans="1:34" ht="21.75" customHeight="1">
      <c r="A24" s="105">
        <v>2</v>
      </c>
      <c r="B24" s="52"/>
      <c r="C24" s="52"/>
      <c r="D24" s="52"/>
      <c r="E24" s="52"/>
      <c r="F24" s="72"/>
      <c r="G24" s="72"/>
      <c r="H24" s="73"/>
      <c r="I24" s="92"/>
      <c r="J24" s="74"/>
      <c r="K24" s="74"/>
      <c r="L24" s="111"/>
      <c r="M24" s="76"/>
      <c r="N24" s="74"/>
      <c r="O24" s="74"/>
      <c r="P24" s="74"/>
      <c r="Q24" s="74"/>
      <c r="R24" s="75"/>
      <c r="S24" s="49"/>
      <c r="T24" s="49"/>
      <c r="U24" s="49"/>
      <c r="V24" s="425"/>
      <c r="W24" s="426"/>
      <c r="X24" s="427"/>
      <c r="Y24" s="425"/>
      <c r="Z24" s="426"/>
      <c r="AA24" s="426"/>
      <c r="AB24" s="426"/>
      <c r="AC24" s="426"/>
      <c r="AD24" s="426"/>
      <c r="AE24" s="430"/>
      <c r="AF24" s="49"/>
      <c r="AG24" s="49"/>
      <c r="AH24" s="50"/>
    </row>
    <row r="25" spans="1:34" ht="21.75" customHeight="1">
      <c r="A25" s="105">
        <v>3</v>
      </c>
      <c r="B25" s="52"/>
      <c r="C25" s="52"/>
      <c r="D25" s="52"/>
      <c r="E25" s="52"/>
      <c r="F25" s="72"/>
      <c r="G25" s="72"/>
      <c r="H25" s="73"/>
      <c r="I25" s="92"/>
      <c r="J25" s="74"/>
      <c r="K25" s="74"/>
      <c r="L25" s="111"/>
      <c r="M25" s="76"/>
      <c r="N25" s="74"/>
      <c r="O25" s="74"/>
      <c r="P25" s="74"/>
      <c r="Q25" s="74"/>
      <c r="R25" s="75"/>
      <c r="S25" s="49"/>
      <c r="T25" s="49"/>
      <c r="U25" s="49"/>
      <c r="V25" s="49"/>
      <c r="W25" s="49"/>
      <c r="X25" s="49"/>
      <c r="Y25" s="112"/>
      <c r="Z25" s="112"/>
      <c r="AA25" s="112"/>
      <c r="AB25" s="112"/>
      <c r="AC25" s="49"/>
      <c r="AD25" s="49"/>
      <c r="AE25" s="49"/>
      <c r="AF25" s="49"/>
      <c r="AG25" s="49"/>
      <c r="AH25" s="50"/>
    </row>
    <row r="26" spans="1:34" ht="21.75" customHeight="1">
      <c r="A26" s="107">
        <v>4</v>
      </c>
      <c r="B26" s="94"/>
      <c r="C26" s="94"/>
      <c r="D26" s="94"/>
      <c r="E26" s="94"/>
      <c r="F26" s="95"/>
      <c r="G26" s="95"/>
      <c r="H26" s="96"/>
      <c r="I26" s="97"/>
      <c r="J26" s="99"/>
      <c r="K26" s="99"/>
      <c r="L26" s="113"/>
      <c r="M26" s="101"/>
      <c r="N26" s="99"/>
      <c r="O26" s="99"/>
      <c r="P26" s="99"/>
      <c r="Q26" s="99"/>
      <c r="R26" s="100"/>
      <c r="S26" s="114"/>
      <c r="T26" s="114"/>
      <c r="U26" s="114"/>
      <c r="V26" s="114"/>
      <c r="W26" s="114"/>
      <c r="X26" s="114"/>
      <c r="Y26" s="115"/>
      <c r="Z26" s="115"/>
      <c r="AA26" s="115"/>
      <c r="AB26" s="115"/>
      <c r="AC26" s="114"/>
      <c r="AD26" s="114"/>
      <c r="AE26" s="114"/>
      <c r="AF26" s="114"/>
      <c r="AG26" s="114"/>
      <c r="AH26" s="50"/>
    </row>
    <row r="27" spans="1:34" ht="21.75" customHeight="1">
      <c r="A27" s="65">
        <v>1</v>
      </c>
      <c r="B27" s="66"/>
      <c r="C27" s="66"/>
      <c r="D27" s="66"/>
      <c r="E27" s="66"/>
      <c r="F27" s="67"/>
      <c r="G27" s="67"/>
      <c r="H27" s="58"/>
      <c r="I27" s="103"/>
      <c r="J27" s="68"/>
      <c r="K27" s="68"/>
      <c r="L27" s="69"/>
      <c r="M27" s="116"/>
      <c r="N27" s="68"/>
      <c r="O27" s="68"/>
      <c r="P27" s="68"/>
      <c r="Q27" s="68"/>
      <c r="R27" s="6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21.75" customHeight="1">
      <c r="A28" s="71">
        <v>2</v>
      </c>
      <c r="B28" s="52"/>
      <c r="C28" s="52"/>
      <c r="D28" s="52"/>
      <c r="E28" s="52"/>
      <c r="F28" s="72"/>
      <c r="G28" s="72"/>
      <c r="H28" s="73"/>
      <c r="I28" s="92"/>
      <c r="J28" s="74"/>
      <c r="K28" s="74"/>
      <c r="L28" s="75"/>
      <c r="M28" s="117"/>
      <c r="N28" s="74"/>
      <c r="O28" s="74"/>
      <c r="P28" s="74"/>
      <c r="Q28" s="74"/>
      <c r="R28" s="75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1:34" ht="21.75" customHeight="1">
      <c r="A29" s="71">
        <v>3</v>
      </c>
      <c r="B29" s="52"/>
      <c r="C29" s="52"/>
      <c r="D29" s="52"/>
      <c r="E29" s="52"/>
      <c r="F29" s="72"/>
      <c r="G29" s="72"/>
      <c r="H29" s="73"/>
      <c r="I29" s="92"/>
      <c r="J29" s="74"/>
      <c r="K29" s="74"/>
      <c r="L29" s="75"/>
      <c r="M29" s="117"/>
      <c r="N29" s="74"/>
      <c r="O29" s="74"/>
      <c r="P29" s="74"/>
      <c r="Q29" s="74"/>
      <c r="R29" s="75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21.75" customHeight="1">
      <c r="A30" s="71">
        <v>4</v>
      </c>
      <c r="B30" s="52"/>
      <c r="C30" s="52"/>
      <c r="D30" s="52"/>
      <c r="E30" s="52"/>
      <c r="F30" s="72"/>
      <c r="G30" s="72"/>
      <c r="H30" s="73"/>
      <c r="I30" s="92"/>
      <c r="J30" s="74"/>
      <c r="K30" s="74"/>
      <c r="L30" s="75"/>
      <c r="M30" s="117"/>
      <c r="N30" s="74"/>
      <c r="O30" s="74"/>
      <c r="P30" s="74"/>
      <c r="Q30" s="74"/>
      <c r="R30" s="75"/>
      <c r="S30" s="49"/>
      <c r="T30" s="49"/>
      <c r="U30" s="118"/>
      <c r="V30" s="437" t="s">
        <v>78</v>
      </c>
      <c r="W30" s="438"/>
      <c r="X30" s="438"/>
      <c r="Y30" s="439"/>
      <c r="Z30" s="437" t="s">
        <v>79</v>
      </c>
      <c r="AA30" s="439"/>
      <c r="AB30" s="437" t="s">
        <v>80</v>
      </c>
      <c r="AC30" s="439"/>
      <c r="AD30" s="49"/>
      <c r="AE30" s="49"/>
      <c r="AF30" s="49"/>
      <c r="AG30" s="49"/>
      <c r="AH30" s="50"/>
    </row>
    <row r="31" spans="1:34" ht="21.75" customHeight="1">
      <c r="A31" s="71">
        <v>5</v>
      </c>
      <c r="B31" s="52"/>
      <c r="C31" s="52"/>
      <c r="D31" s="52"/>
      <c r="E31" s="52"/>
      <c r="F31" s="72"/>
      <c r="G31" s="72"/>
      <c r="H31" s="73"/>
      <c r="I31" s="92"/>
      <c r="J31" s="74"/>
      <c r="K31" s="74"/>
      <c r="L31" s="75"/>
      <c r="M31" s="117"/>
      <c r="N31" s="74"/>
      <c r="O31" s="74"/>
      <c r="P31" s="74"/>
      <c r="Q31" s="74"/>
      <c r="R31" s="75"/>
      <c r="S31" s="49"/>
      <c r="T31" s="49"/>
      <c r="U31" s="119" t="s">
        <v>81</v>
      </c>
      <c r="V31" s="440"/>
      <c r="W31" s="438"/>
      <c r="X31" s="438"/>
      <c r="Y31" s="439"/>
      <c r="Z31" s="440"/>
      <c r="AA31" s="439"/>
      <c r="AB31" s="441"/>
      <c r="AC31" s="439"/>
      <c r="AD31" s="49"/>
      <c r="AE31" s="49"/>
      <c r="AF31" s="49"/>
      <c r="AG31" s="49"/>
      <c r="AH31" s="50"/>
    </row>
    <row r="32" spans="1:34" ht="21.75" customHeight="1">
      <c r="A32" s="71">
        <v>6</v>
      </c>
      <c r="B32" s="52"/>
      <c r="C32" s="52"/>
      <c r="D32" s="52"/>
      <c r="E32" s="52"/>
      <c r="F32" s="72"/>
      <c r="G32" s="72"/>
      <c r="H32" s="73"/>
      <c r="I32" s="92"/>
      <c r="J32" s="74"/>
      <c r="K32" s="74"/>
      <c r="L32" s="75"/>
      <c r="M32" s="117"/>
      <c r="N32" s="74"/>
      <c r="O32" s="74"/>
      <c r="P32" s="74"/>
      <c r="Q32" s="74"/>
      <c r="R32" s="75"/>
      <c r="S32" s="49"/>
      <c r="T32" s="49"/>
      <c r="U32" s="119" t="s">
        <v>82</v>
      </c>
      <c r="V32" s="440"/>
      <c r="W32" s="438"/>
      <c r="X32" s="438"/>
      <c r="Y32" s="439"/>
      <c r="Z32" s="440"/>
      <c r="AA32" s="439"/>
      <c r="AB32" s="441"/>
      <c r="AC32" s="439"/>
      <c r="AD32" s="49"/>
      <c r="AE32" s="49"/>
      <c r="AF32" s="49"/>
      <c r="AG32" s="49"/>
      <c r="AH32" s="50"/>
    </row>
    <row r="33" spans="1:34" ht="21.75" customHeight="1">
      <c r="A33" s="71">
        <v>7</v>
      </c>
      <c r="B33" s="52"/>
      <c r="C33" s="52"/>
      <c r="D33" s="52"/>
      <c r="E33" s="52"/>
      <c r="F33" s="72"/>
      <c r="G33" s="72"/>
      <c r="H33" s="73"/>
      <c r="I33" s="92"/>
      <c r="J33" s="74"/>
      <c r="K33" s="74"/>
      <c r="L33" s="75"/>
      <c r="M33" s="117"/>
      <c r="N33" s="74"/>
      <c r="O33" s="74"/>
      <c r="P33" s="74"/>
      <c r="Q33" s="74"/>
      <c r="R33" s="75"/>
      <c r="S33" s="49"/>
      <c r="T33" s="49"/>
      <c r="U33" s="119" t="s">
        <v>83</v>
      </c>
      <c r="V33" s="440"/>
      <c r="W33" s="438"/>
      <c r="X33" s="438"/>
      <c r="Y33" s="439"/>
      <c r="Z33" s="440"/>
      <c r="AA33" s="439"/>
      <c r="AB33" s="441"/>
      <c r="AC33" s="439"/>
      <c r="AD33" s="49"/>
      <c r="AE33" s="49"/>
      <c r="AF33" s="49"/>
      <c r="AG33" s="49"/>
      <c r="AH33" s="50"/>
    </row>
    <row r="34" spans="1:34" ht="21.75" customHeight="1">
      <c r="A34" s="77">
        <v>8</v>
      </c>
      <c r="B34" s="78"/>
      <c r="C34" s="78"/>
      <c r="D34" s="78"/>
      <c r="E34" s="78"/>
      <c r="F34" s="79"/>
      <c r="G34" s="79"/>
      <c r="H34" s="80"/>
      <c r="I34" s="108"/>
      <c r="J34" s="81"/>
      <c r="K34" s="81"/>
      <c r="L34" s="82"/>
      <c r="M34" s="121"/>
      <c r="N34" s="81"/>
      <c r="O34" s="81"/>
      <c r="P34" s="81"/>
      <c r="Q34" s="81"/>
      <c r="R34" s="82"/>
      <c r="S34" s="49"/>
      <c r="T34" s="49"/>
      <c r="U34" s="119" t="s">
        <v>84</v>
      </c>
      <c r="V34" s="440"/>
      <c r="W34" s="438"/>
      <c r="X34" s="438"/>
      <c r="Y34" s="439"/>
      <c r="Z34" s="440"/>
      <c r="AA34" s="439"/>
      <c r="AB34" s="441"/>
      <c r="AC34" s="439"/>
      <c r="AD34" s="49"/>
      <c r="AE34" s="49"/>
      <c r="AF34" s="49"/>
      <c r="AG34" s="49"/>
      <c r="AH34" s="50"/>
    </row>
    <row r="35" spans="1:34" ht="21.75" customHeight="1">
      <c r="A35" s="65">
        <v>1</v>
      </c>
      <c r="B35" s="84"/>
      <c r="C35" s="84"/>
      <c r="D35" s="84"/>
      <c r="E35" s="84"/>
      <c r="F35" s="85"/>
      <c r="G35" s="85"/>
      <c r="H35" s="86"/>
      <c r="I35" s="87"/>
      <c r="J35" s="89"/>
      <c r="K35" s="89"/>
      <c r="L35" s="90"/>
      <c r="M35" s="91"/>
      <c r="N35" s="88"/>
      <c r="O35" s="89"/>
      <c r="P35" s="89"/>
      <c r="Q35" s="89"/>
      <c r="R35" s="90"/>
      <c r="S35" s="49"/>
      <c r="T35" s="49"/>
      <c r="U35" s="119" t="s">
        <v>85</v>
      </c>
      <c r="V35" s="440"/>
      <c r="W35" s="438"/>
      <c r="X35" s="438"/>
      <c r="Y35" s="439"/>
      <c r="Z35" s="440"/>
      <c r="AA35" s="439"/>
      <c r="AB35" s="441"/>
      <c r="AC35" s="439"/>
      <c r="AD35" s="49"/>
      <c r="AE35" s="49"/>
      <c r="AF35" s="49"/>
      <c r="AG35" s="49"/>
      <c r="AH35" s="50"/>
    </row>
    <row r="36" spans="1:34" ht="21.75" customHeight="1">
      <c r="A36" s="71">
        <v>2</v>
      </c>
      <c r="B36" s="52"/>
      <c r="C36" s="52"/>
      <c r="D36" s="52"/>
      <c r="E36" s="52"/>
      <c r="F36" s="72"/>
      <c r="G36" s="72"/>
      <c r="H36" s="73"/>
      <c r="I36" s="92"/>
      <c r="J36" s="74"/>
      <c r="K36" s="74"/>
      <c r="L36" s="75"/>
      <c r="M36" s="76"/>
      <c r="N36" s="93"/>
      <c r="O36" s="74"/>
      <c r="P36" s="74"/>
      <c r="Q36" s="74"/>
      <c r="R36" s="75"/>
      <c r="S36" s="49"/>
      <c r="T36" s="49"/>
      <c r="U36" s="119" t="s">
        <v>86</v>
      </c>
      <c r="V36" s="440"/>
      <c r="W36" s="438"/>
      <c r="X36" s="438"/>
      <c r="Y36" s="439"/>
      <c r="Z36" s="440"/>
      <c r="AA36" s="439"/>
      <c r="AB36" s="441"/>
      <c r="AC36" s="439"/>
      <c r="AD36" s="49"/>
      <c r="AE36" s="49"/>
      <c r="AF36" s="49"/>
      <c r="AG36" s="49"/>
      <c r="AH36" s="50"/>
    </row>
    <row r="37" spans="1:34" ht="21.75" customHeight="1">
      <c r="A37" s="71">
        <v>3</v>
      </c>
      <c r="B37" s="52"/>
      <c r="C37" s="52"/>
      <c r="D37" s="52"/>
      <c r="E37" s="52"/>
      <c r="F37" s="72"/>
      <c r="G37" s="72"/>
      <c r="H37" s="73"/>
      <c r="I37" s="92"/>
      <c r="J37" s="74"/>
      <c r="K37" s="74"/>
      <c r="L37" s="75"/>
      <c r="M37" s="76"/>
      <c r="N37" s="93"/>
      <c r="O37" s="74"/>
      <c r="P37" s="74"/>
      <c r="Q37" s="74"/>
      <c r="R37" s="75"/>
      <c r="S37" s="49"/>
      <c r="T37" s="49"/>
      <c r="U37" s="119" t="s">
        <v>87</v>
      </c>
      <c r="V37" s="440"/>
      <c r="W37" s="438"/>
      <c r="X37" s="438"/>
      <c r="Y37" s="439"/>
      <c r="Z37" s="440"/>
      <c r="AA37" s="439"/>
      <c r="AB37" s="441"/>
      <c r="AC37" s="439"/>
      <c r="AD37" s="49"/>
      <c r="AE37" s="49"/>
      <c r="AF37" s="49"/>
      <c r="AG37" s="49"/>
      <c r="AH37" s="50"/>
    </row>
    <row r="38" spans="1:34" ht="21.75" customHeight="1">
      <c r="A38" s="77">
        <v>4</v>
      </c>
      <c r="B38" s="94"/>
      <c r="C38" s="94"/>
      <c r="D38" s="94"/>
      <c r="E38" s="94"/>
      <c r="F38" s="95"/>
      <c r="G38" s="95"/>
      <c r="H38" s="96"/>
      <c r="I38" s="97"/>
      <c r="J38" s="99"/>
      <c r="K38" s="99"/>
      <c r="L38" s="100"/>
      <c r="M38" s="101"/>
      <c r="N38" s="98"/>
      <c r="O38" s="99"/>
      <c r="P38" s="99"/>
      <c r="Q38" s="99"/>
      <c r="R38" s="100"/>
      <c r="S38" s="49"/>
      <c r="T38" s="49"/>
      <c r="U38" s="119" t="s">
        <v>88</v>
      </c>
      <c r="V38" s="440"/>
      <c r="W38" s="438"/>
      <c r="X38" s="438"/>
      <c r="Y38" s="439"/>
      <c r="Z38" s="440"/>
      <c r="AA38" s="439"/>
      <c r="AB38" s="441"/>
      <c r="AC38" s="439"/>
      <c r="AD38" s="49"/>
      <c r="AE38" s="49"/>
      <c r="AF38" s="49"/>
      <c r="AG38" s="49"/>
      <c r="AH38" s="50"/>
    </row>
    <row r="39" spans="1:34" ht="21.75" customHeight="1">
      <c r="A39" s="65">
        <v>1</v>
      </c>
      <c r="B39" s="66"/>
      <c r="C39" s="66"/>
      <c r="D39" s="66"/>
      <c r="E39" s="66"/>
      <c r="F39" s="67"/>
      <c r="G39" s="67"/>
      <c r="H39" s="58"/>
      <c r="I39" s="103"/>
      <c r="J39" s="68"/>
      <c r="K39" s="68"/>
      <c r="L39" s="69"/>
      <c r="M39" s="70"/>
      <c r="N39" s="68"/>
      <c r="O39" s="122"/>
      <c r="P39" s="68"/>
      <c r="Q39" s="68"/>
      <c r="R39" s="69"/>
      <c r="S39" s="49"/>
      <c r="T39" s="49"/>
      <c r="U39" s="49"/>
      <c r="V39" s="49"/>
      <c r="W39" s="49"/>
      <c r="X39" s="49"/>
      <c r="Y39" s="123"/>
      <c r="Z39" s="437" t="s">
        <v>89</v>
      </c>
      <c r="AA39" s="439"/>
      <c r="AB39" s="446">
        <f>SUM(AB31:AC38)</f>
        <v>0</v>
      </c>
      <c r="AC39" s="447"/>
      <c r="AD39" s="49"/>
      <c r="AE39" s="49"/>
      <c r="AF39" s="49"/>
      <c r="AG39" s="49"/>
      <c r="AH39" s="50"/>
    </row>
    <row r="40" spans="1:34" ht="21.75" customHeight="1">
      <c r="A40" s="71">
        <v>2</v>
      </c>
      <c r="B40" s="52"/>
      <c r="C40" s="52"/>
      <c r="D40" s="52"/>
      <c r="E40" s="52"/>
      <c r="F40" s="72"/>
      <c r="G40" s="72"/>
      <c r="H40" s="73"/>
      <c r="I40" s="92"/>
      <c r="J40" s="74"/>
      <c r="K40" s="74"/>
      <c r="L40" s="75"/>
      <c r="M40" s="76"/>
      <c r="N40" s="74"/>
      <c r="O40" s="93"/>
      <c r="P40" s="74"/>
      <c r="Q40" s="74"/>
      <c r="R40" s="75"/>
      <c r="S40" s="49"/>
      <c r="T40" s="49"/>
      <c r="U40" s="49"/>
      <c r="V40" s="49"/>
      <c r="W40" s="49"/>
      <c r="X40" s="49"/>
      <c r="Y40" s="49"/>
      <c r="Z40" s="448" t="s">
        <v>90</v>
      </c>
      <c r="AA40" s="439"/>
      <c r="AB40" s="449" t="str">
        <f>IF(AB39&gt;=10000,(AB39-10000)/2,"\０")</f>
        <v>\０</v>
      </c>
      <c r="AC40" s="439"/>
      <c r="AD40" s="49"/>
      <c r="AE40" s="49"/>
      <c r="AF40" s="49"/>
      <c r="AG40" s="49"/>
      <c r="AH40" s="50"/>
    </row>
    <row r="41" spans="1:34" ht="21.75" customHeight="1">
      <c r="A41" s="71">
        <v>3</v>
      </c>
      <c r="B41" s="52"/>
      <c r="C41" s="52"/>
      <c r="D41" s="52"/>
      <c r="E41" s="52"/>
      <c r="F41" s="72"/>
      <c r="G41" s="72"/>
      <c r="H41" s="73"/>
      <c r="I41" s="92"/>
      <c r="J41" s="74"/>
      <c r="K41" s="74"/>
      <c r="L41" s="75"/>
      <c r="M41" s="76"/>
      <c r="N41" s="74"/>
      <c r="O41" s="93"/>
      <c r="P41" s="74"/>
      <c r="Q41" s="74"/>
      <c r="R41" s="75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50"/>
    </row>
    <row r="42" spans="1:34" ht="21.75" customHeight="1">
      <c r="A42" s="77">
        <v>4</v>
      </c>
      <c r="B42" s="78"/>
      <c r="C42" s="78"/>
      <c r="D42" s="78"/>
      <c r="E42" s="78"/>
      <c r="F42" s="79"/>
      <c r="G42" s="79"/>
      <c r="H42" s="80"/>
      <c r="I42" s="108"/>
      <c r="J42" s="81"/>
      <c r="K42" s="81"/>
      <c r="L42" s="82"/>
      <c r="M42" s="83"/>
      <c r="N42" s="81"/>
      <c r="O42" s="124"/>
      <c r="P42" s="81"/>
      <c r="Q42" s="81"/>
      <c r="R42" s="82"/>
      <c r="S42" s="49"/>
      <c r="T42" s="49"/>
      <c r="U42" s="49"/>
      <c r="V42" s="49"/>
      <c r="W42" s="450" t="s">
        <v>91</v>
      </c>
      <c r="X42" s="443"/>
      <c r="Y42" s="443"/>
      <c r="Z42" s="443"/>
      <c r="AA42" s="443"/>
      <c r="AB42" s="443"/>
      <c r="AC42" s="444"/>
      <c r="AD42" s="49"/>
      <c r="AE42" s="49"/>
      <c r="AF42" s="49"/>
      <c r="AG42" s="49"/>
      <c r="AH42" s="50"/>
    </row>
    <row r="43" spans="1:34" ht="21.75" customHeight="1">
      <c r="A43" s="65">
        <v>1</v>
      </c>
      <c r="B43" s="84"/>
      <c r="C43" s="84"/>
      <c r="D43" s="84"/>
      <c r="E43" s="84"/>
      <c r="F43" s="85"/>
      <c r="G43" s="85"/>
      <c r="H43" s="86"/>
      <c r="I43" s="87"/>
      <c r="J43" s="89"/>
      <c r="K43" s="89"/>
      <c r="L43" s="90"/>
      <c r="M43" s="91"/>
      <c r="N43" s="89"/>
      <c r="O43" s="89"/>
      <c r="P43" s="88"/>
      <c r="Q43" s="89"/>
      <c r="R43" s="90"/>
      <c r="S43" s="49"/>
      <c r="T43" s="49"/>
      <c r="U43" s="49"/>
      <c r="V43" s="49"/>
      <c r="W43" s="451" t="s">
        <v>92</v>
      </c>
      <c r="X43" s="443"/>
      <c r="Y43" s="443"/>
      <c r="Z43" s="443"/>
      <c r="AA43" s="443"/>
      <c r="AB43" s="443"/>
      <c r="AC43" s="444"/>
      <c r="AD43" s="49"/>
      <c r="AE43" s="49"/>
      <c r="AF43" s="49"/>
      <c r="AG43" s="49"/>
      <c r="AH43" s="50"/>
    </row>
    <row r="44" spans="1:34" ht="21.75" customHeight="1">
      <c r="A44" s="71">
        <v>2</v>
      </c>
      <c r="B44" s="52"/>
      <c r="C44" s="52"/>
      <c r="D44" s="52"/>
      <c r="E44" s="52"/>
      <c r="F44" s="72"/>
      <c r="G44" s="72"/>
      <c r="H44" s="73"/>
      <c r="I44" s="92"/>
      <c r="J44" s="74"/>
      <c r="K44" s="74"/>
      <c r="L44" s="75"/>
      <c r="M44" s="76"/>
      <c r="N44" s="74"/>
      <c r="O44" s="74"/>
      <c r="P44" s="93"/>
      <c r="Q44" s="74"/>
      <c r="R44" s="75"/>
      <c r="S44" s="49"/>
      <c r="T44" s="49"/>
      <c r="U44" s="49"/>
      <c r="V44" s="49"/>
      <c r="W44" s="442" t="s">
        <v>93</v>
      </c>
      <c r="X44" s="443"/>
      <c r="Y44" s="443"/>
      <c r="Z44" s="443"/>
      <c r="AA44" s="443"/>
      <c r="AB44" s="443"/>
      <c r="AC44" s="444"/>
      <c r="AD44" s="49"/>
      <c r="AE44" s="49"/>
      <c r="AF44" s="49"/>
      <c r="AG44" s="49"/>
      <c r="AH44" s="50"/>
    </row>
    <row r="45" spans="1:34" ht="21.75" customHeight="1">
      <c r="A45" s="71">
        <v>3</v>
      </c>
      <c r="B45" s="52"/>
      <c r="C45" s="52"/>
      <c r="D45" s="52"/>
      <c r="E45" s="52"/>
      <c r="F45" s="72"/>
      <c r="G45" s="72"/>
      <c r="H45" s="73"/>
      <c r="I45" s="92"/>
      <c r="J45" s="74"/>
      <c r="K45" s="74"/>
      <c r="L45" s="75"/>
      <c r="M45" s="76"/>
      <c r="N45" s="74"/>
      <c r="O45" s="74"/>
      <c r="P45" s="93"/>
      <c r="Q45" s="74"/>
      <c r="R45" s="75"/>
      <c r="S45" s="49"/>
      <c r="T45" s="49"/>
      <c r="U45" s="49"/>
      <c r="V45" s="49"/>
      <c r="W45" s="445" t="s">
        <v>94</v>
      </c>
      <c r="X45" s="443"/>
      <c r="Y45" s="443"/>
      <c r="Z45" s="443"/>
      <c r="AA45" s="443"/>
      <c r="AB45" s="443"/>
      <c r="AC45" s="444"/>
      <c r="AD45" s="49"/>
      <c r="AE45" s="49"/>
      <c r="AF45" s="49"/>
      <c r="AG45" s="49"/>
      <c r="AH45" s="50"/>
    </row>
    <row r="46" spans="1:34" ht="21.75" customHeight="1">
      <c r="A46" s="77">
        <v>4</v>
      </c>
      <c r="B46" s="94"/>
      <c r="C46" s="94"/>
      <c r="D46" s="94"/>
      <c r="E46" s="94"/>
      <c r="F46" s="95"/>
      <c r="G46" s="95"/>
      <c r="H46" s="96"/>
      <c r="I46" s="97"/>
      <c r="J46" s="99"/>
      <c r="K46" s="99"/>
      <c r="L46" s="100"/>
      <c r="M46" s="101"/>
      <c r="N46" s="99"/>
      <c r="O46" s="99"/>
      <c r="P46" s="98"/>
      <c r="Q46" s="99"/>
      <c r="R46" s="10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50"/>
    </row>
    <row r="47" spans="1:34" ht="21.75" customHeight="1">
      <c r="A47" s="102">
        <v>1</v>
      </c>
      <c r="B47" s="66"/>
      <c r="C47" s="66"/>
      <c r="D47" s="66"/>
      <c r="E47" s="66"/>
      <c r="F47" s="67"/>
      <c r="G47" s="67"/>
      <c r="H47" s="58"/>
      <c r="I47" s="103"/>
      <c r="J47" s="68"/>
      <c r="K47" s="68"/>
      <c r="L47" s="69"/>
      <c r="M47" s="70"/>
      <c r="N47" s="68"/>
      <c r="O47" s="68"/>
      <c r="P47" s="68"/>
      <c r="Q47" s="104"/>
      <c r="R47" s="69"/>
      <c r="S47" s="125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125"/>
      <c r="AG47" s="49"/>
      <c r="AH47" s="50"/>
    </row>
    <row r="48" spans="1:34" ht="21.75" customHeight="1">
      <c r="A48" s="105">
        <v>2</v>
      </c>
      <c r="B48" s="52"/>
      <c r="C48" s="52"/>
      <c r="D48" s="52"/>
      <c r="E48" s="52"/>
      <c r="F48" s="72"/>
      <c r="G48" s="72"/>
      <c r="H48" s="73"/>
      <c r="I48" s="92"/>
      <c r="J48" s="74"/>
      <c r="K48" s="74"/>
      <c r="L48" s="75"/>
      <c r="M48" s="76"/>
      <c r="N48" s="74"/>
      <c r="O48" s="74"/>
      <c r="P48" s="74"/>
      <c r="Q48" s="106"/>
      <c r="R48" s="75"/>
      <c r="S48" s="125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125"/>
      <c r="AG48" s="49"/>
      <c r="AH48" s="50"/>
    </row>
    <row r="49" spans="1:34" ht="21.75" customHeight="1">
      <c r="A49" s="105">
        <v>3</v>
      </c>
      <c r="B49" s="52"/>
      <c r="C49" s="52"/>
      <c r="D49" s="52"/>
      <c r="E49" s="52"/>
      <c r="F49" s="72"/>
      <c r="G49" s="72"/>
      <c r="H49" s="73"/>
      <c r="I49" s="92"/>
      <c r="J49" s="74"/>
      <c r="K49" s="74"/>
      <c r="L49" s="75"/>
      <c r="M49" s="76"/>
      <c r="N49" s="74"/>
      <c r="O49" s="74"/>
      <c r="P49" s="74"/>
      <c r="Q49" s="106"/>
      <c r="R49" s="75"/>
      <c r="S49" s="125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125"/>
      <c r="AG49" s="49"/>
      <c r="AH49" s="50"/>
    </row>
    <row r="50" spans="1:34" ht="21.75" customHeight="1">
      <c r="A50" s="105">
        <v>4</v>
      </c>
      <c r="B50" s="52"/>
      <c r="C50" s="52"/>
      <c r="D50" s="52"/>
      <c r="E50" s="52"/>
      <c r="F50" s="72"/>
      <c r="G50" s="72"/>
      <c r="H50" s="73"/>
      <c r="I50" s="92"/>
      <c r="J50" s="74"/>
      <c r="K50" s="74"/>
      <c r="L50" s="75"/>
      <c r="M50" s="76"/>
      <c r="N50" s="74"/>
      <c r="O50" s="74"/>
      <c r="P50" s="74"/>
      <c r="Q50" s="106"/>
      <c r="R50" s="75"/>
      <c r="S50" s="125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125"/>
      <c r="AG50" s="49"/>
      <c r="AH50" s="50"/>
    </row>
    <row r="51" spans="1:34" ht="21.75" customHeight="1">
      <c r="A51" s="105">
        <v>5</v>
      </c>
      <c r="B51" s="52"/>
      <c r="C51" s="52"/>
      <c r="D51" s="52"/>
      <c r="E51" s="52"/>
      <c r="F51" s="72"/>
      <c r="G51" s="72"/>
      <c r="H51" s="73"/>
      <c r="I51" s="92"/>
      <c r="J51" s="74"/>
      <c r="K51" s="74"/>
      <c r="L51" s="75"/>
      <c r="M51" s="76"/>
      <c r="N51" s="74"/>
      <c r="O51" s="74"/>
      <c r="P51" s="74"/>
      <c r="Q51" s="106"/>
      <c r="R51" s="75"/>
      <c r="S51" s="125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125"/>
      <c r="AG51" s="49"/>
      <c r="AH51" s="50"/>
    </row>
    <row r="52" spans="1:34" ht="21.75" customHeight="1">
      <c r="A52" s="105">
        <v>6</v>
      </c>
      <c r="B52" s="52"/>
      <c r="C52" s="52"/>
      <c r="D52" s="52"/>
      <c r="E52" s="52"/>
      <c r="F52" s="72"/>
      <c r="G52" s="72"/>
      <c r="H52" s="73"/>
      <c r="I52" s="92"/>
      <c r="J52" s="74"/>
      <c r="K52" s="74"/>
      <c r="L52" s="75"/>
      <c r="M52" s="76"/>
      <c r="N52" s="74"/>
      <c r="O52" s="74"/>
      <c r="P52" s="74"/>
      <c r="Q52" s="106"/>
      <c r="R52" s="75"/>
      <c r="S52" s="125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25"/>
      <c r="AG52" s="49"/>
      <c r="AH52" s="50"/>
    </row>
    <row r="53" spans="1:34" ht="21.75" customHeight="1">
      <c r="A53" s="105">
        <v>7</v>
      </c>
      <c r="B53" s="52"/>
      <c r="C53" s="52"/>
      <c r="D53" s="52"/>
      <c r="E53" s="52"/>
      <c r="F53" s="72"/>
      <c r="G53" s="72"/>
      <c r="H53" s="73"/>
      <c r="I53" s="92"/>
      <c r="J53" s="74"/>
      <c r="K53" s="74"/>
      <c r="L53" s="75"/>
      <c r="M53" s="76"/>
      <c r="N53" s="74"/>
      <c r="O53" s="74"/>
      <c r="P53" s="74"/>
      <c r="Q53" s="106"/>
      <c r="R53" s="75"/>
      <c r="S53" s="125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125"/>
      <c r="AG53" s="49"/>
      <c r="AH53" s="50"/>
    </row>
    <row r="54" spans="1:34" ht="21.75" customHeight="1">
      <c r="A54" s="107">
        <v>8</v>
      </c>
      <c r="B54" s="78"/>
      <c r="C54" s="78"/>
      <c r="D54" s="78"/>
      <c r="E54" s="78"/>
      <c r="F54" s="79"/>
      <c r="G54" s="79"/>
      <c r="H54" s="80"/>
      <c r="I54" s="108"/>
      <c r="J54" s="81"/>
      <c r="K54" s="81"/>
      <c r="L54" s="82"/>
      <c r="M54" s="83"/>
      <c r="N54" s="81"/>
      <c r="O54" s="81"/>
      <c r="P54" s="81"/>
      <c r="Q54" s="109"/>
      <c r="R54" s="82"/>
      <c r="S54" s="125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125"/>
      <c r="AG54" s="49"/>
      <c r="AH54" s="50"/>
    </row>
    <row r="55" spans="1:34" ht="21.75" customHeight="1">
      <c r="A55" s="102">
        <v>1</v>
      </c>
      <c r="B55" s="84"/>
      <c r="C55" s="84"/>
      <c r="D55" s="84"/>
      <c r="E55" s="84"/>
      <c r="F55" s="85"/>
      <c r="G55" s="85"/>
      <c r="H55" s="86"/>
      <c r="I55" s="87"/>
      <c r="J55" s="89"/>
      <c r="K55" s="89"/>
      <c r="L55" s="90"/>
      <c r="M55" s="91"/>
      <c r="N55" s="89"/>
      <c r="O55" s="89"/>
      <c r="P55" s="89"/>
      <c r="Q55" s="89"/>
      <c r="R55" s="110"/>
      <c r="S55" s="125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125"/>
      <c r="AG55" s="49"/>
      <c r="AH55" s="50"/>
    </row>
    <row r="56" spans="1:34" ht="21.75" customHeight="1">
      <c r="A56" s="105">
        <v>2</v>
      </c>
      <c r="B56" s="52"/>
      <c r="C56" s="52"/>
      <c r="D56" s="52"/>
      <c r="E56" s="52"/>
      <c r="F56" s="72"/>
      <c r="G56" s="72"/>
      <c r="H56" s="73"/>
      <c r="I56" s="92"/>
      <c r="J56" s="74"/>
      <c r="K56" s="74"/>
      <c r="L56" s="75"/>
      <c r="M56" s="76"/>
      <c r="N56" s="74"/>
      <c r="O56" s="74"/>
      <c r="P56" s="74"/>
      <c r="Q56" s="74"/>
      <c r="R56" s="111"/>
      <c r="S56" s="125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25"/>
      <c r="AG56" s="49"/>
      <c r="AH56" s="50"/>
    </row>
    <row r="57" spans="1:34" ht="14.25" customHeight="1">
      <c r="A57" s="105">
        <v>3</v>
      </c>
      <c r="B57" s="52"/>
      <c r="C57" s="52"/>
      <c r="D57" s="52"/>
      <c r="E57" s="52"/>
      <c r="F57" s="72"/>
      <c r="G57" s="72"/>
      <c r="H57" s="73"/>
      <c r="I57" s="92"/>
      <c r="J57" s="74"/>
      <c r="K57" s="74"/>
      <c r="L57" s="75"/>
      <c r="M57" s="76"/>
      <c r="N57" s="74"/>
      <c r="O57" s="74"/>
      <c r="P57" s="74"/>
      <c r="Q57" s="74"/>
      <c r="R57" s="111"/>
      <c r="S57" s="125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25"/>
      <c r="AG57" s="49"/>
      <c r="AH57" s="50"/>
    </row>
    <row r="58" spans="1:34" ht="14.25" customHeight="1">
      <c r="A58" s="107">
        <v>4</v>
      </c>
      <c r="B58" s="78"/>
      <c r="C58" s="78"/>
      <c r="D58" s="78"/>
      <c r="E58" s="78"/>
      <c r="F58" s="79"/>
      <c r="G58" s="79"/>
      <c r="H58" s="80"/>
      <c r="I58" s="108"/>
      <c r="J58" s="81"/>
      <c r="K58" s="81"/>
      <c r="L58" s="82"/>
      <c r="M58" s="83"/>
      <c r="N58" s="81"/>
      <c r="O58" s="81"/>
      <c r="P58" s="81"/>
      <c r="Q58" s="81"/>
      <c r="R58" s="126"/>
      <c r="S58" s="125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125"/>
      <c r="AG58" s="49"/>
      <c r="AH58" s="50"/>
    </row>
    <row r="59" spans="1:34" ht="14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125"/>
      <c r="AG59" s="49"/>
      <c r="AH59" s="50"/>
    </row>
    <row r="60" spans="1:34" ht="14.2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125"/>
      <c r="AG60" s="49"/>
      <c r="AH60" s="50"/>
    </row>
    <row r="61" spans="1:34" ht="14.2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125"/>
      <c r="AG61" s="49"/>
      <c r="AH61" s="50"/>
    </row>
    <row r="62" spans="1:34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127"/>
      <c r="AG62" s="50"/>
      <c r="AH62" s="50"/>
    </row>
    <row r="63" spans="1:34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127"/>
      <c r="AG63" s="50"/>
      <c r="AH63" s="50"/>
    </row>
    <row r="64" spans="1:34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27"/>
      <c r="AG64" s="50"/>
      <c r="AH64" s="50"/>
    </row>
    <row r="65" spans="1:34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27"/>
      <c r="AG65" s="50"/>
      <c r="AH65" s="50"/>
    </row>
    <row r="66" spans="1:34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27"/>
      <c r="AG66" s="50"/>
      <c r="AH66" s="50"/>
    </row>
    <row r="67" spans="1:34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127"/>
      <c r="AG67" s="50"/>
      <c r="AH67" s="50"/>
    </row>
    <row r="68" spans="1:34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127"/>
      <c r="AG68" s="50"/>
      <c r="AH68" s="50"/>
    </row>
    <row r="69" spans="1:34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127"/>
      <c r="AG69" s="50"/>
      <c r="AH69" s="50"/>
    </row>
    <row r="70" spans="1:34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27"/>
      <c r="AG70" s="50"/>
      <c r="AH70" s="50"/>
    </row>
    <row r="71" spans="1:34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127"/>
      <c r="AG71" s="50"/>
      <c r="AH71" s="50"/>
    </row>
    <row r="72" spans="1:34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127"/>
      <c r="AG72" s="50"/>
      <c r="AH72" s="50"/>
    </row>
    <row r="73" spans="1:34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127"/>
      <c r="AG73" s="50"/>
      <c r="AH73" s="50"/>
    </row>
    <row r="74" spans="1:34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27"/>
      <c r="AG74" s="50"/>
      <c r="AH74" s="50"/>
    </row>
    <row r="75" spans="1:34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127"/>
      <c r="AG75" s="50"/>
      <c r="AH75" s="50"/>
    </row>
    <row r="76" spans="1:34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127"/>
      <c r="AG76" s="50"/>
      <c r="AH76" s="50"/>
    </row>
    <row r="77" spans="1:34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127"/>
      <c r="AG77" s="50"/>
      <c r="AH77" s="50"/>
    </row>
    <row r="78" spans="1:34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27"/>
      <c r="AG78" s="50"/>
      <c r="AH78" s="50"/>
    </row>
    <row r="79" spans="1:34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127"/>
      <c r="AG79" s="50"/>
      <c r="AH79" s="50"/>
    </row>
    <row r="80" spans="1:34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127"/>
      <c r="AG80" s="50"/>
      <c r="AH80" s="50"/>
    </row>
    <row r="81" spans="1:34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127"/>
      <c r="AG81" s="50"/>
      <c r="AH81" s="50"/>
    </row>
    <row r="82" spans="1:34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127"/>
      <c r="AG82" s="50"/>
      <c r="AH82" s="50"/>
    </row>
    <row r="83" spans="1:34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127"/>
      <c r="AG83" s="50"/>
      <c r="AH83" s="50"/>
    </row>
    <row r="84" spans="1:34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127"/>
      <c r="AG84" s="50"/>
      <c r="AH84" s="50"/>
    </row>
    <row r="85" spans="1:34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127"/>
      <c r="AG85" s="50"/>
      <c r="AH85" s="50"/>
    </row>
    <row r="86" spans="1:34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127"/>
      <c r="AG86" s="50"/>
      <c r="AH86" s="50"/>
    </row>
    <row r="87" spans="1:34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127"/>
      <c r="AG87" s="50"/>
      <c r="AH87" s="50"/>
    </row>
    <row r="88" spans="1:34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127"/>
      <c r="AG88" s="50"/>
      <c r="AH88" s="50"/>
    </row>
    <row r="89" spans="1:34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127"/>
      <c r="AG89" s="50"/>
      <c r="AH89" s="50"/>
    </row>
    <row r="90" spans="1:34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127"/>
      <c r="AG90" s="50"/>
      <c r="AH90" s="50"/>
    </row>
    <row r="91" spans="1:34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27"/>
      <c r="AG91" s="50"/>
      <c r="AH91" s="50"/>
    </row>
    <row r="92" spans="1:34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127"/>
      <c r="AG92" s="50"/>
      <c r="AH92" s="50"/>
    </row>
    <row r="93" spans="1:34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27"/>
      <c r="AG93" s="50"/>
      <c r="AH93" s="50"/>
    </row>
    <row r="94" spans="1:34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27"/>
      <c r="AG94" s="50"/>
      <c r="AH94" s="50"/>
    </row>
    <row r="95" spans="1:34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127"/>
      <c r="AG95" s="50"/>
      <c r="AH95" s="50"/>
    </row>
    <row r="96" spans="1:34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127"/>
      <c r="AG96" s="50"/>
      <c r="AH96" s="50"/>
    </row>
    <row r="97" spans="1:34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127"/>
      <c r="AG97" s="50"/>
      <c r="AH97" s="50"/>
    </row>
    <row r="98" spans="1:34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127"/>
      <c r="AG98" s="50"/>
      <c r="AH98" s="50"/>
    </row>
    <row r="99" spans="1:34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127"/>
      <c r="AG99" s="50"/>
      <c r="AH99" s="50"/>
    </row>
    <row r="100" spans="1:34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27"/>
      <c r="AG100" s="50"/>
      <c r="AH100" s="50"/>
    </row>
    <row r="101" spans="1:34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127"/>
      <c r="AG101" s="50"/>
      <c r="AH101" s="50"/>
    </row>
    <row r="102" spans="1:34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127"/>
      <c r="AG102" s="50"/>
      <c r="AH102" s="50"/>
    </row>
    <row r="103" spans="1:34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127"/>
      <c r="AG103" s="50"/>
      <c r="AH103" s="50"/>
    </row>
    <row r="104" spans="1:34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127"/>
      <c r="AG104" s="50"/>
      <c r="AH104" s="50"/>
    </row>
    <row r="105" spans="1:34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127"/>
      <c r="AG105" s="50"/>
      <c r="AH105" s="50"/>
    </row>
    <row r="106" spans="1:34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127"/>
      <c r="AG106" s="50"/>
      <c r="AH106" s="50"/>
    </row>
    <row r="107" spans="1:34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127"/>
      <c r="AG107" s="50"/>
      <c r="AH107" s="50"/>
    </row>
    <row r="108" spans="1:34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127"/>
      <c r="AG108" s="50"/>
      <c r="AH108" s="50"/>
    </row>
    <row r="109" spans="1:34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127"/>
      <c r="AG109" s="50"/>
      <c r="AH109" s="50"/>
    </row>
    <row r="110" spans="1:34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127"/>
      <c r="AG110" s="50"/>
      <c r="AH110" s="50"/>
    </row>
    <row r="111" spans="1:34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127"/>
      <c r="AG111" s="50"/>
      <c r="AH111" s="50"/>
    </row>
    <row r="112" spans="1:34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127"/>
      <c r="AG112" s="50"/>
      <c r="AH112" s="50"/>
    </row>
    <row r="113" spans="1:34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127"/>
      <c r="AG113" s="50"/>
      <c r="AH113" s="50"/>
    </row>
    <row r="114" spans="1:34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127"/>
      <c r="AG114" s="50"/>
      <c r="AH114" s="50"/>
    </row>
    <row r="115" spans="1:34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127"/>
      <c r="AG115" s="50"/>
      <c r="AH115" s="50"/>
    </row>
    <row r="116" spans="1:34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127"/>
      <c r="AG116" s="50"/>
      <c r="AH116" s="50"/>
    </row>
    <row r="117" spans="1:34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127"/>
      <c r="AG117" s="50"/>
      <c r="AH117" s="50"/>
    </row>
    <row r="118" spans="1:34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127"/>
      <c r="AG118" s="50"/>
      <c r="AH118" s="50"/>
    </row>
    <row r="119" spans="1:34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127"/>
      <c r="AG119" s="50"/>
      <c r="AH119" s="50"/>
    </row>
    <row r="120" spans="1:34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127"/>
      <c r="AG120" s="50"/>
      <c r="AH120" s="50"/>
    </row>
    <row r="121" spans="1:34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127"/>
      <c r="AG121" s="50"/>
      <c r="AH121" s="50"/>
    </row>
    <row r="122" spans="1:34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127"/>
      <c r="AG122" s="50"/>
      <c r="AH122" s="50"/>
    </row>
    <row r="123" spans="1:34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127"/>
      <c r="AG123" s="50"/>
      <c r="AH123" s="50"/>
    </row>
    <row r="124" spans="1:34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127"/>
      <c r="AG124" s="50"/>
      <c r="AH124" s="50"/>
    </row>
    <row r="125" spans="1:34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127"/>
      <c r="AG125" s="50"/>
      <c r="AH125" s="50"/>
    </row>
    <row r="126" spans="1:34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127"/>
      <c r="AG126" s="50"/>
      <c r="AH126" s="50"/>
    </row>
    <row r="127" spans="1:34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127"/>
      <c r="AG127" s="50"/>
      <c r="AH127" s="50"/>
    </row>
    <row r="128" spans="1:34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127"/>
      <c r="AG128" s="50"/>
      <c r="AH128" s="50"/>
    </row>
    <row r="129" spans="1:34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127"/>
      <c r="AG129" s="50"/>
      <c r="AH129" s="50"/>
    </row>
    <row r="130" spans="1:34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127"/>
      <c r="AG130" s="50"/>
      <c r="AH130" s="50"/>
    </row>
    <row r="131" spans="1:34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127"/>
      <c r="AG131" s="50"/>
      <c r="AH131" s="50"/>
    </row>
    <row r="132" spans="1:34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127"/>
      <c r="AG132" s="50"/>
      <c r="AH132" s="50"/>
    </row>
    <row r="133" spans="1:34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127"/>
      <c r="AG133" s="50"/>
      <c r="AH133" s="50"/>
    </row>
    <row r="134" spans="1:34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127"/>
      <c r="AG134" s="50"/>
      <c r="AH134" s="50"/>
    </row>
    <row r="135" spans="1:34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127"/>
      <c r="AG135" s="50"/>
      <c r="AH135" s="50"/>
    </row>
    <row r="136" spans="1:34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127"/>
      <c r="AG136" s="50"/>
      <c r="AH136" s="50"/>
    </row>
    <row r="137" spans="1:34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127"/>
      <c r="AG137" s="50"/>
      <c r="AH137" s="50"/>
    </row>
    <row r="138" spans="1:34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127"/>
      <c r="AG138" s="50"/>
      <c r="AH138" s="50"/>
    </row>
    <row r="139" spans="1:34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127"/>
      <c r="AG139" s="50"/>
      <c r="AH139" s="50"/>
    </row>
    <row r="140" spans="1:34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127"/>
      <c r="AG140" s="50"/>
      <c r="AH140" s="50"/>
    </row>
    <row r="141" spans="1:34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127"/>
      <c r="AG141" s="50"/>
      <c r="AH141" s="50"/>
    </row>
    <row r="142" spans="1:34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127"/>
      <c r="AG142" s="50"/>
      <c r="AH142" s="50"/>
    </row>
    <row r="143" spans="1:34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127"/>
      <c r="AG143" s="50"/>
      <c r="AH143" s="50"/>
    </row>
    <row r="144" spans="1:34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127"/>
      <c r="AG144" s="50"/>
      <c r="AH144" s="50"/>
    </row>
    <row r="145" spans="1:34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127"/>
      <c r="AG145" s="50"/>
      <c r="AH145" s="50"/>
    </row>
    <row r="146" spans="1:34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127"/>
      <c r="AG146" s="50"/>
      <c r="AH146" s="50"/>
    </row>
    <row r="147" spans="1:34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127"/>
      <c r="AG147" s="50"/>
      <c r="AH147" s="50"/>
    </row>
    <row r="148" spans="1:34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127"/>
      <c r="AG148" s="50"/>
      <c r="AH148" s="50"/>
    </row>
    <row r="149" spans="1:34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127"/>
      <c r="AG149" s="50"/>
      <c r="AH149" s="50"/>
    </row>
    <row r="150" spans="1:34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127"/>
      <c r="AG150" s="50"/>
      <c r="AH150" s="50"/>
    </row>
    <row r="151" spans="1:34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127"/>
      <c r="AG151" s="50"/>
      <c r="AH151" s="50"/>
    </row>
    <row r="152" spans="1:34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127"/>
      <c r="AG152" s="50"/>
      <c r="AH152" s="50"/>
    </row>
    <row r="153" spans="1:34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127"/>
      <c r="AG153" s="50"/>
      <c r="AH153" s="50"/>
    </row>
    <row r="154" spans="1:34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127"/>
      <c r="AG154" s="50"/>
      <c r="AH154" s="50"/>
    </row>
    <row r="155" spans="1:34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127"/>
      <c r="AG155" s="50"/>
      <c r="AH155" s="50"/>
    </row>
    <row r="156" spans="1:34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127"/>
      <c r="AG156" s="50"/>
      <c r="AH156" s="50"/>
    </row>
    <row r="157" spans="1:34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127"/>
      <c r="AG157" s="50"/>
      <c r="AH157" s="50"/>
    </row>
    <row r="158" spans="1:34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127"/>
      <c r="AG158" s="50"/>
      <c r="AH158" s="50"/>
    </row>
    <row r="159" spans="1:34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127"/>
      <c r="AG159" s="50"/>
      <c r="AH159" s="50"/>
    </row>
    <row r="160" spans="1:34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127"/>
      <c r="AG160" s="50"/>
      <c r="AH160" s="50"/>
    </row>
    <row r="161" spans="1:34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127"/>
      <c r="AG161" s="50"/>
      <c r="AH161" s="50"/>
    </row>
    <row r="162" spans="1:34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127"/>
      <c r="AG162" s="50"/>
      <c r="AH162" s="50"/>
    </row>
    <row r="163" spans="1:34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127"/>
      <c r="AG163" s="50"/>
      <c r="AH163" s="50"/>
    </row>
    <row r="164" spans="1:34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127"/>
      <c r="AG164" s="50"/>
      <c r="AH164" s="50"/>
    </row>
    <row r="165" spans="1:34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127"/>
      <c r="AG165" s="50"/>
      <c r="AH165" s="50"/>
    </row>
    <row r="166" spans="1:34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27"/>
      <c r="AG166" s="50"/>
      <c r="AH166" s="50"/>
    </row>
    <row r="167" spans="1:34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127"/>
      <c r="AG167" s="50"/>
      <c r="AH167" s="50"/>
    </row>
    <row r="168" spans="1:34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127"/>
      <c r="AG168" s="50"/>
      <c r="AH168" s="50"/>
    </row>
    <row r="169" spans="1:34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127"/>
      <c r="AG169" s="50"/>
      <c r="AH169" s="50"/>
    </row>
    <row r="170" spans="1:34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127"/>
      <c r="AG170" s="50"/>
      <c r="AH170" s="50"/>
    </row>
    <row r="171" spans="1:34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127"/>
      <c r="AG171" s="50"/>
      <c r="AH171" s="50"/>
    </row>
    <row r="172" spans="1:34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127"/>
      <c r="AG172" s="50"/>
      <c r="AH172" s="50"/>
    </row>
    <row r="173" spans="1:34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127"/>
      <c r="AG173" s="50"/>
      <c r="AH173" s="50"/>
    </row>
    <row r="174" spans="1:34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127"/>
      <c r="AG174" s="50"/>
      <c r="AH174" s="50"/>
    </row>
    <row r="175" spans="1:34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127"/>
      <c r="AG175" s="50"/>
      <c r="AH175" s="50"/>
    </row>
    <row r="176" spans="1:34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127"/>
      <c r="AG176" s="50"/>
      <c r="AH176" s="50"/>
    </row>
    <row r="177" spans="1:34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127"/>
      <c r="AG177" s="50"/>
      <c r="AH177" s="50"/>
    </row>
    <row r="178" spans="1:34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127"/>
      <c r="AG178" s="50"/>
      <c r="AH178" s="50"/>
    </row>
    <row r="179" spans="1:34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127"/>
      <c r="AG179" s="50"/>
      <c r="AH179" s="50"/>
    </row>
    <row r="180" spans="1:34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127"/>
      <c r="AG180" s="50"/>
      <c r="AH180" s="50"/>
    </row>
    <row r="181" spans="1:34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127"/>
      <c r="AG181" s="50"/>
      <c r="AH181" s="50"/>
    </row>
    <row r="182" spans="1:34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127"/>
      <c r="AG182" s="50"/>
      <c r="AH182" s="50"/>
    </row>
    <row r="183" spans="1:34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127"/>
      <c r="AG183" s="50"/>
      <c r="AH183" s="50"/>
    </row>
    <row r="184" spans="1:34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127"/>
      <c r="AG184" s="50"/>
      <c r="AH184" s="50"/>
    </row>
    <row r="185" spans="1:34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127"/>
      <c r="AG185" s="50"/>
      <c r="AH185" s="50"/>
    </row>
    <row r="186" spans="1:34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127"/>
      <c r="AG186" s="50"/>
      <c r="AH186" s="50"/>
    </row>
    <row r="187" spans="1:34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127"/>
      <c r="AG187" s="50"/>
      <c r="AH187" s="50"/>
    </row>
    <row r="188" spans="1:34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127"/>
      <c r="AG188" s="50"/>
      <c r="AH188" s="50"/>
    </row>
    <row r="189" spans="1:34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127"/>
      <c r="AG189" s="50"/>
      <c r="AH189" s="50"/>
    </row>
    <row r="190" spans="1:34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127"/>
      <c r="AG190" s="50"/>
      <c r="AH190" s="50"/>
    </row>
    <row r="191" spans="1:34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127"/>
      <c r="AG191" s="50"/>
      <c r="AH191" s="50"/>
    </row>
    <row r="192" spans="1:34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127"/>
      <c r="AG192" s="50"/>
      <c r="AH192" s="50"/>
    </row>
    <row r="193" spans="1:34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127"/>
      <c r="AG193" s="50"/>
      <c r="AH193" s="50"/>
    </row>
    <row r="194" spans="1:34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127"/>
      <c r="AG194" s="50"/>
      <c r="AH194" s="50"/>
    </row>
    <row r="195" spans="1:34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127"/>
      <c r="AG195" s="50"/>
      <c r="AH195" s="50"/>
    </row>
    <row r="196" spans="1:34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127"/>
      <c r="AG196" s="50"/>
      <c r="AH196" s="50"/>
    </row>
    <row r="197" spans="1:34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127"/>
      <c r="AG197" s="50"/>
      <c r="AH197" s="50"/>
    </row>
    <row r="198" spans="1:34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127"/>
      <c r="AG198" s="50"/>
      <c r="AH198" s="50"/>
    </row>
    <row r="199" spans="1:34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127"/>
      <c r="AG199" s="50"/>
      <c r="AH199" s="50"/>
    </row>
    <row r="200" spans="1:34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127"/>
      <c r="AG200" s="50"/>
      <c r="AH200" s="50"/>
    </row>
    <row r="201" spans="1:34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127"/>
      <c r="AG201" s="50"/>
      <c r="AH201" s="50"/>
    </row>
    <row r="202" spans="1:34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127"/>
      <c r="AG202" s="50"/>
      <c r="AH202" s="50"/>
    </row>
    <row r="203" spans="1:34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127"/>
      <c r="AG203" s="50"/>
      <c r="AH203" s="50"/>
    </row>
    <row r="204" spans="1:34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127"/>
      <c r="AG204" s="50"/>
      <c r="AH204" s="50"/>
    </row>
    <row r="205" spans="1:34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127"/>
      <c r="AG205" s="50"/>
      <c r="AH205" s="50"/>
    </row>
    <row r="206" spans="1:34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127"/>
      <c r="AG206" s="50"/>
      <c r="AH206" s="50"/>
    </row>
    <row r="207" spans="1:34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127"/>
      <c r="AG207" s="50"/>
      <c r="AH207" s="50"/>
    </row>
    <row r="208" spans="1:34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127"/>
      <c r="AG208" s="50"/>
      <c r="AH208" s="50"/>
    </row>
    <row r="209" spans="1:34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127"/>
      <c r="AG209" s="50"/>
      <c r="AH209" s="50"/>
    </row>
    <row r="210" spans="1:34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127"/>
      <c r="AG210" s="50"/>
      <c r="AH210" s="50"/>
    </row>
    <row r="211" spans="1:34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127"/>
      <c r="AG211" s="50"/>
      <c r="AH211" s="50"/>
    </row>
    <row r="212" spans="1:34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127"/>
      <c r="AG212" s="50"/>
      <c r="AH212" s="50"/>
    </row>
    <row r="213" spans="1:34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127"/>
      <c r="AG213" s="50"/>
      <c r="AH213" s="50"/>
    </row>
    <row r="214" spans="1:34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127"/>
      <c r="AG214" s="50"/>
      <c r="AH214" s="50"/>
    </row>
    <row r="215" spans="1:34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127"/>
      <c r="AG215" s="50"/>
      <c r="AH215" s="50"/>
    </row>
    <row r="216" spans="1:34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127"/>
      <c r="AG216" s="50"/>
      <c r="AH216" s="50"/>
    </row>
    <row r="217" spans="1:34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127"/>
      <c r="AG217" s="50"/>
      <c r="AH217" s="50"/>
    </row>
    <row r="218" spans="1:34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127"/>
      <c r="AG218" s="50"/>
      <c r="AH218" s="50"/>
    </row>
    <row r="219" spans="1:34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127"/>
      <c r="AG219" s="50"/>
      <c r="AH219" s="50"/>
    </row>
    <row r="220" spans="1:34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127"/>
      <c r="AG220" s="50"/>
      <c r="AH220" s="50"/>
    </row>
    <row r="221" spans="1:34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127"/>
      <c r="AG221" s="50"/>
      <c r="AH221" s="50"/>
    </row>
    <row r="222" spans="1:34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127"/>
      <c r="AG222" s="50"/>
      <c r="AH222" s="50"/>
    </row>
    <row r="223" spans="1:34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127"/>
      <c r="AG223" s="50"/>
      <c r="AH223" s="50"/>
    </row>
    <row r="224" spans="1:34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127"/>
      <c r="AG224" s="50"/>
      <c r="AH224" s="50"/>
    </row>
    <row r="225" spans="1:34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127"/>
      <c r="AG225" s="50"/>
      <c r="AH225" s="50"/>
    </row>
    <row r="226" spans="1:34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127"/>
      <c r="AG226" s="50"/>
      <c r="AH226" s="50"/>
    </row>
    <row r="227" spans="1:34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127"/>
      <c r="AG227" s="50"/>
      <c r="AH227" s="50"/>
    </row>
    <row r="228" spans="1:34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127"/>
      <c r="AG228" s="50"/>
      <c r="AH228" s="50"/>
    </row>
    <row r="229" spans="1:34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127"/>
      <c r="AG229" s="50"/>
      <c r="AH229" s="50"/>
    </row>
    <row r="230" spans="1:34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127"/>
      <c r="AG230" s="50"/>
      <c r="AH230" s="50"/>
    </row>
    <row r="231" spans="1:34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127"/>
      <c r="AG231" s="50"/>
      <c r="AH231" s="50"/>
    </row>
    <row r="232" spans="1:34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127"/>
      <c r="AG232" s="50"/>
      <c r="AH232" s="50"/>
    </row>
    <row r="233" spans="1:34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127"/>
      <c r="AG233" s="50"/>
      <c r="AH233" s="50"/>
    </row>
    <row r="234" spans="1:34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127"/>
      <c r="AG234" s="50"/>
      <c r="AH234" s="50"/>
    </row>
    <row r="235" spans="1:34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127"/>
      <c r="AG235" s="50"/>
      <c r="AH235" s="50"/>
    </row>
    <row r="236" spans="1:34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127"/>
      <c r="AG236" s="50"/>
      <c r="AH236" s="50"/>
    </row>
    <row r="237" spans="1:34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127"/>
      <c r="AG237" s="50"/>
      <c r="AH237" s="50"/>
    </row>
    <row r="238" spans="1:34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127"/>
      <c r="AG238" s="50"/>
      <c r="AH238" s="50"/>
    </row>
    <row r="239" spans="1:34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127"/>
      <c r="AG239" s="50"/>
      <c r="AH239" s="50"/>
    </row>
    <row r="240" spans="1:34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127"/>
      <c r="AG240" s="50"/>
      <c r="AH240" s="50"/>
    </row>
    <row r="241" spans="1:34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127"/>
      <c r="AG241" s="50"/>
      <c r="AH241" s="50"/>
    </row>
    <row r="242" spans="1:34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127"/>
      <c r="AG242" s="50"/>
      <c r="AH242" s="50"/>
    </row>
    <row r="243" spans="1:34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127"/>
      <c r="AG243" s="50"/>
      <c r="AH243" s="50"/>
    </row>
    <row r="244" spans="1:34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127"/>
      <c r="AG244" s="50"/>
      <c r="AH244" s="50"/>
    </row>
    <row r="245" spans="1:34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127"/>
      <c r="AG245" s="50"/>
      <c r="AH245" s="50"/>
    </row>
    <row r="246" spans="1:34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127"/>
      <c r="AG246" s="50"/>
      <c r="AH246" s="50"/>
    </row>
    <row r="247" spans="1:34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127"/>
      <c r="AG247" s="50"/>
      <c r="AH247" s="50"/>
    </row>
    <row r="248" spans="1:34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127"/>
      <c r="AG248" s="50"/>
      <c r="AH248" s="50"/>
    </row>
    <row r="249" spans="1:34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127"/>
      <c r="AG249" s="50"/>
      <c r="AH249" s="50"/>
    </row>
    <row r="250" spans="1:34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127"/>
      <c r="AG250" s="50"/>
      <c r="AH250" s="50"/>
    </row>
    <row r="251" spans="1:34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127"/>
      <c r="AG251" s="50"/>
      <c r="AH251" s="50"/>
    </row>
    <row r="252" spans="1:34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127"/>
      <c r="AG252" s="50"/>
      <c r="AH252" s="50"/>
    </row>
    <row r="253" spans="1:34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127"/>
      <c r="AG253" s="50"/>
      <c r="AH253" s="50"/>
    </row>
    <row r="254" spans="1:34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127"/>
      <c r="AG254" s="50"/>
      <c r="AH254" s="50"/>
    </row>
    <row r="255" spans="1:34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127"/>
      <c r="AG255" s="50"/>
      <c r="AH255" s="50"/>
    </row>
    <row r="256" spans="1:34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127"/>
      <c r="AG256" s="50"/>
      <c r="AH256" s="50"/>
    </row>
    <row r="257" spans="1:34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127"/>
      <c r="AG257" s="50"/>
      <c r="AH257" s="50"/>
    </row>
    <row r="258" spans="1:34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127"/>
      <c r="AG258" s="50"/>
      <c r="AH258" s="50"/>
    </row>
    <row r="259" spans="1:34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127"/>
      <c r="AG259" s="50"/>
      <c r="AH259" s="50"/>
    </row>
    <row r="260" spans="1:34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127"/>
      <c r="AG260" s="50"/>
      <c r="AH260" s="50"/>
    </row>
    <row r="261" spans="1:34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127"/>
      <c r="AG261" s="50"/>
      <c r="AH261" s="50"/>
    </row>
    <row r="262" spans="1:34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127"/>
      <c r="AG262" s="50"/>
      <c r="AH262" s="50"/>
    </row>
    <row r="263" spans="1:34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127"/>
      <c r="AG263" s="50"/>
      <c r="AH263" s="50"/>
    </row>
    <row r="264" spans="1:34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127"/>
      <c r="AG264" s="50"/>
      <c r="AH264" s="50"/>
    </row>
    <row r="265" spans="1:34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127"/>
      <c r="AG265" s="50"/>
      <c r="AH265" s="50"/>
    </row>
    <row r="266" spans="1:34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127"/>
      <c r="AG266" s="50"/>
      <c r="AH266" s="50"/>
    </row>
    <row r="267" spans="1:34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127"/>
      <c r="AG267" s="50"/>
      <c r="AH267" s="50"/>
    </row>
    <row r="268" spans="1:34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127"/>
      <c r="AG268" s="50"/>
      <c r="AH268" s="50"/>
    </row>
    <row r="269" spans="1:34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127"/>
      <c r="AG269" s="50"/>
      <c r="AH269" s="50"/>
    </row>
    <row r="270" spans="1:34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127"/>
      <c r="AG270" s="50"/>
      <c r="AH270" s="50"/>
    </row>
    <row r="271" spans="1:34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127"/>
      <c r="AG271" s="50"/>
      <c r="AH271" s="50"/>
    </row>
    <row r="272" spans="1:34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127"/>
      <c r="AG272" s="50"/>
      <c r="AH272" s="50"/>
    </row>
    <row r="273" spans="1:34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127"/>
      <c r="AG273" s="50"/>
      <c r="AH273" s="50"/>
    </row>
    <row r="274" spans="1:34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127"/>
      <c r="AG274" s="50"/>
      <c r="AH274" s="50"/>
    </row>
    <row r="275" spans="1:34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127"/>
      <c r="AG275" s="50"/>
      <c r="AH275" s="50"/>
    </row>
    <row r="276" spans="1:34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127"/>
      <c r="AG276" s="50"/>
      <c r="AH276" s="50"/>
    </row>
    <row r="277" spans="1:34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127"/>
      <c r="AG277" s="50"/>
      <c r="AH277" s="50"/>
    </row>
    <row r="278" spans="1:34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127"/>
      <c r="AG278" s="50"/>
      <c r="AH278" s="50"/>
    </row>
    <row r="279" spans="1:34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127"/>
      <c r="AG279" s="50"/>
      <c r="AH279" s="50"/>
    </row>
    <row r="280" spans="1:34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127"/>
      <c r="AG280" s="50"/>
      <c r="AH280" s="50"/>
    </row>
    <row r="281" spans="1:34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127"/>
      <c r="AG281" s="50"/>
      <c r="AH281" s="50"/>
    </row>
    <row r="282" spans="1:34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127"/>
      <c r="AG282" s="50"/>
      <c r="AH282" s="50"/>
    </row>
    <row r="283" spans="1:34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127"/>
      <c r="AG283" s="50"/>
      <c r="AH283" s="50"/>
    </row>
    <row r="284" spans="1:34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127"/>
      <c r="AG284" s="50"/>
      <c r="AH284" s="50"/>
    </row>
    <row r="285" spans="1:34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127"/>
      <c r="AG285" s="50"/>
      <c r="AH285" s="50"/>
    </row>
    <row r="286" spans="1:34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127"/>
      <c r="AG286" s="50"/>
      <c r="AH286" s="50"/>
    </row>
    <row r="287" spans="1:34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127"/>
      <c r="AG287" s="50"/>
      <c r="AH287" s="50"/>
    </row>
    <row r="288" spans="1:34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127"/>
      <c r="AG288" s="50"/>
      <c r="AH288" s="50"/>
    </row>
    <row r="289" spans="1:34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127"/>
      <c r="AG289" s="50"/>
      <c r="AH289" s="50"/>
    </row>
    <row r="290" spans="1:34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127"/>
      <c r="AG290" s="50"/>
      <c r="AH290" s="50"/>
    </row>
    <row r="291" spans="1:34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127"/>
      <c r="AG291" s="50"/>
      <c r="AH291" s="50"/>
    </row>
    <row r="292" spans="1:34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127"/>
      <c r="AG292" s="50"/>
      <c r="AH292" s="50"/>
    </row>
    <row r="293" spans="1:34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127"/>
      <c r="AG293" s="50"/>
      <c r="AH293" s="50"/>
    </row>
    <row r="294" spans="1:34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127"/>
      <c r="AG294" s="50"/>
      <c r="AH294" s="50"/>
    </row>
    <row r="295" spans="1:34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127"/>
      <c r="AG295" s="50"/>
      <c r="AH295" s="50"/>
    </row>
    <row r="296" spans="1:34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127"/>
      <c r="AG296" s="50"/>
      <c r="AH296" s="50"/>
    </row>
    <row r="297" spans="1:34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127"/>
      <c r="AG297" s="50"/>
      <c r="AH297" s="50"/>
    </row>
    <row r="298" spans="1:34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127"/>
      <c r="AG298" s="50"/>
      <c r="AH298" s="50"/>
    </row>
    <row r="299" spans="1:34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127"/>
      <c r="AG299" s="50"/>
      <c r="AH299" s="50"/>
    </row>
    <row r="300" spans="1:34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127"/>
      <c r="AG300" s="50"/>
      <c r="AH300" s="50"/>
    </row>
    <row r="301" spans="1:34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127"/>
      <c r="AG301" s="50"/>
      <c r="AH301" s="50"/>
    </row>
    <row r="302" spans="1:34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127"/>
      <c r="AG302" s="50"/>
      <c r="AH302" s="50"/>
    </row>
    <row r="303" spans="1:34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127"/>
      <c r="AG303" s="50"/>
      <c r="AH303" s="50"/>
    </row>
    <row r="304" spans="1:34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127"/>
      <c r="AG304" s="50"/>
      <c r="AH304" s="50"/>
    </row>
    <row r="305" spans="1:34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127"/>
      <c r="AG305" s="50"/>
      <c r="AH305" s="50"/>
    </row>
    <row r="306" spans="1:34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127"/>
      <c r="AG306" s="50"/>
      <c r="AH306" s="50"/>
    </row>
    <row r="307" spans="1:34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127"/>
      <c r="AG307" s="50"/>
      <c r="AH307" s="50"/>
    </row>
    <row r="308" spans="1:34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127"/>
      <c r="AG308" s="50"/>
      <c r="AH308" s="50"/>
    </row>
    <row r="309" spans="1:34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127"/>
      <c r="AG309" s="50"/>
      <c r="AH309" s="50"/>
    </row>
    <row r="310" spans="1:34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127"/>
      <c r="AG310" s="50"/>
      <c r="AH310" s="50"/>
    </row>
    <row r="311" spans="1:34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127"/>
      <c r="AG311" s="50"/>
      <c r="AH311" s="50"/>
    </row>
    <row r="312" spans="1:34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127"/>
      <c r="AG312" s="50"/>
      <c r="AH312" s="50"/>
    </row>
    <row r="313" spans="1:34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127"/>
      <c r="AG313" s="50"/>
      <c r="AH313" s="50"/>
    </row>
    <row r="314" spans="1:34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127"/>
      <c r="AG314" s="50"/>
      <c r="AH314" s="50"/>
    </row>
    <row r="315" spans="1:34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127"/>
      <c r="AG315" s="50"/>
      <c r="AH315" s="50"/>
    </row>
    <row r="316" spans="1:34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127"/>
      <c r="AG316" s="50"/>
      <c r="AH316" s="50"/>
    </row>
    <row r="317" spans="1:34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127"/>
      <c r="AG317" s="50"/>
      <c r="AH317" s="50"/>
    </row>
    <row r="318" spans="1:34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127"/>
      <c r="AG318" s="50"/>
      <c r="AH318" s="50"/>
    </row>
    <row r="319" spans="1:34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127"/>
      <c r="AG319" s="50"/>
      <c r="AH319" s="50"/>
    </row>
    <row r="320" spans="1:34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127"/>
      <c r="AG320" s="50"/>
      <c r="AH320" s="50"/>
    </row>
    <row r="321" spans="1:34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127"/>
      <c r="AG321" s="50"/>
      <c r="AH321" s="50"/>
    </row>
    <row r="322" spans="1:34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127"/>
      <c r="AG322" s="50"/>
      <c r="AH322" s="50"/>
    </row>
    <row r="323" spans="1:34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127"/>
      <c r="AG323" s="50"/>
      <c r="AH323" s="50"/>
    </row>
    <row r="324" spans="1:34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127"/>
      <c r="AG324" s="50"/>
      <c r="AH324" s="50"/>
    </row>
    <row r="325" spans="1:34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127"/>
      <c r="AG325" s="50"/>
      <c r="AH325" s="50"/>
    </row>
    <row r="326" spans="1:34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127"/>
      <c r="AG326" s="50"/>
      <c r="AH326" s="50"/>
    </row>
    <row r="327" spans="1:34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127"/>
      <c r="AG327" s="50"/>
      <c r="AH327" s="50"/>
    </row>
    <row r="328" spans="1:34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127"/>
      <c r="AG328" s="50"/>
      <c r="AH328" s="50"/>
    </row>
    <row r="329" spans="1:34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127"/>
      <c r="AG329" s="50"/>
      <c r="AH329" s="50"/>
    </row>
    <row r="330" spans="1:34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127"/>
      <c r="AG330" s="50"/>
      <c r="AH330" s="50"/>
    </row>
    <row r="331" spans="1:34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127"/>
      <c r="AG331" s="50"/>
      <c r="AH331" s="50"/>
    </row>
    <row r="332" spans="1:34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127"/>
      <c r="AG332" s="50"/>
      <c r="AH332" s="50"/>
    </row>
    <row r="333" spans="1:34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127"/>
      <c r="AG333" s="50"/>
      <c r="AH333" s="50"/>
    </row>
    <row r="334" spans="1:34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127"/>
      <c r="AG334" s="50"/>
      <c r="AH334" s="50"/>
    </row>
    <row r="335" spans="1:34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127"/>
      <c r="AG335" s="50"/>
      <c r="AH335" s="50"/>
    </row>
    <row r="336" spans="1:34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127"/>
      <c r="AG336" s="50"/>
      <c r="AH336" s="50"/>
    </row>
    <row r="337" spans="1:34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127"/>
      <c r="AG337" s="50"/>
      <c r="AH337" s="50"/>
    </row>
    <row r="338" spans="1:34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127"/>
      <c r="AG338" s="50"/>
      <c r="AH338" s="50"/>
    </row>
    <row r="339" spans="1:34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127"/>
      <c r="AG339" s="50"/>
      <c r="AH339" s="50"/>
    </row>
    <row r="340" spans="1:34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127"/>
      <c r="AG340" s="50"/>
      <c r="AH340" s="50"/>
    </row>
    <row r="341" spans="1:34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127"/>
      <c r="AG341" s="50"/>
      <c r="AH341" s="50"/>
    </row>
    <row r="342" spans="1:34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127"/>
      <c r="AG342" s="50"/>
      <c r="AH342" s="50"/>
    </row>
    <row r="343" spans="1:34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127"/>
      <c r="AG343" s="50"/>
      <c r="AH343" s="50"/>
    </row>
    <row r="344" spans="1:34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127"/>
      <c r="AG344" s="50"/>
      <c r="AH344" s="50"/>
    </row>
    <row r="345" spans="1:34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127"/>
      <c r="AG345" s="50"/>
      <c r="AH345" s="50"/>
    </row>
    <row r="346" spans="1:34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127"/>
      <c r="AG346" s="50"/>
      <c r="AH346" s="50"/>
    </row>
    <row r="347" spans="1:34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127"/>
      <c r="AG347" s="50"/>
      <c r="AH347" s="50"/>
    </row>
    <row r="348" spans="1:34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127"/>
      <c r="AG348" s="50"/>
      <c r="AH348" s="50"/>
    </row>
    <row r="349" spans="1:34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127"/>
      <c r="AG349" s="50"/>
      <c r="AH349" s="50"/>
    </row>
    <row r="350" spans="1:34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127"/>
      <c r="AG350" s="50"/>
      <c r="AH350" s="50"/>
    </row>
    <row r="351" spans="1:34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127"/>
      <c r="AG351" s="50"/>
      <c r="AH351" s="50"/>
    </row>
    <row r="352" spans="1:34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127"/>
      <c r="AG352" s="50"/>
      <c r="AH352" s="50"/>
    </row>
    <row r="353" spans="1:34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127"/>
      <c r="AG353" s="50"/>
      <c r="AH353" s="50"/>
    </row>
    <row r="354" spans="1:34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127"/>
      <c r="AG354" s="50"/>
      <c r="AH354" s="50"/>
    </row>
    <row r="355" spans="1:34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127"/>
      <c r="AG355" s="50"/>
      <c r="AH355" s="50"/>
    </row>
    <row r="356" spans="1:34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127"/>
      <c r="AG356" s="50"/>
      <c r="AH356" s="50"/>
    </row>
    <row r="357" spans="1:34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127"/>
      <c r="AG357" s="50"/>
      <c r="AH357" s="50"/>
    </row>
    <row r="358" spans="1:34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127"/>
      <c r="AG358" s="50"/>
      <c r="AH358" s="50"/>
    </row>
    <row r="359" spans="1:34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127"/>
      <c r="AG359" s="50"/>
      <c r="AH359" s="50"/>
    </row>
    <row r="360" spans="1:34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127"/>
      <c r="AG360" s="50"/>
      <c r="AH360" s="50"/>
    </row>
    <row r="361" spans="1:34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127"/>
      <c r="AG361" s="50"/>
      <c r="AH361" s="50"/>
    </row>
    <row r="362" spans="1:34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127"/>
      <c r="AG362" s="50"/>
      <c r="AH362" s="50"/>
    </row>
    <row r="363" spans="1:34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127"/>
      <c r="AG363" s="50"/>
      <c r="AH363" s="50"/>
    </row>
    <row r="364" spans="1:34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127"/>
      <c r="AG364" s="50"/>
      <c r="AH364" s="50"/>
    </row>
    <row r="365" spans="1:34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127"/>
      <c r="AG365" s="50"/>
      <c r="AH365" s="50"/>
    </row>
    <row r="366" spans="1:34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127"/>
      <c r="AG366" s="50"/>
      <c r="AH366" s="50"/>
    </row>
    <row r="367" spans="1:34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127"/>
      <c r="AG367" s="50"/>
      <c r="AH367" s="50"/>
    </row>
    <row r="368" spans="1:34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127"/>
      <c r="AG368" s="50"/>
      <c r="AH368" s="50"/>
    </row>
    <row r="369" spans="1:34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127"/>
      <c r="AG369" s="50"/>
      <c r="AH369" s="50"/>
    </row>
    <row r="370" spans="1:34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127"/>
      <c r="AG370" s="50"/>
      <c r="AH370" s="50"/>
    </row>
    <row r="371" spans="1:34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127"/>
      <c r="AG371" s="50"/>
      <c r="AH371" s="50"/>
    </row>
    <row r="372" spans="1:34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127"/>
      <c r="AG372" s="50"/>
      <c r="AH372" s="50"/>
    </row>
    <row r="373" spans="1:34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127"/>
      <c r="AG373" s="50"/>
      <c r="AH373" s="50"/>
    </row>
    <row r="374" spans="1:34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127"/>
      <c r="AG374" s="50"/>
      <c r="AH374" s="50"/>
    </row>
    <row r="375" spans="1:34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127"/>
      <c r="AG375" s="50"/>
      <c r="AH375" s="50"/>
    </row>
    <row r="376" spans="1:34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127"/>
      <c r="AG376" s="50"/>
      <c r="AH376" s="50"/>
    </row>
    <row r="377" spans="1:34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127"/>
      <c r="AG377" s="50"/>
      <c r="AH377" s="50"/>
    </row>
    <row r="378" spans="1:34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127"/>
      <c r="AG378" s="50"/>
      <c r="AH378" s="50"/>
    </row>
    <row r="379" spans="1:34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127"/>
      <c r="AG379" s="50"/>
      <c r="AH379" s="50"/>
    </row>
    <row r="380" spans="1:34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127"/>
      <c r="AG380" s="50"/>
      <c r="AH380" s="50"/>
    </row>
    <row r="381" spans="1:34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127"/>
      <c r="AG381" s="50"/>
      <c r="AH381" s="50"/>
    </row>
    <row r="382" spans="1:34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127"/>
      <c r="AG382" s="50"/>
      <c r="AH382" s="50"/>
    </row>
    <row r="383" spans="1:34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127"/>
      <c r="AG383" s="50"/>
      <c r="AH383" s="50"/>
    </row>
    <row r="384" spans="1:34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127"/>
      <c r="AG384" s="50"/>
      <c r="AH384" s="50"/>
    </row>
    <row r="385" spans="1:34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127"/>
      <c r="AG385" s="50"/>
      <c r="AH385" s="50"/>
    </row>
    <row r="386" spans="1:34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127"/>
      <c r="AG386" s="50"/>
      <c r="AH386" s="50"/>
    </row>
    <row r="387" spans="1:34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127"/>
      <c r="AG387" s="50"/>
      <c r="AH387" s="50"/>
    </row>
    <row r="388" spans="1:34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127"/>
      <c r="AG388" s="50"/>
      <c r="AH388" s="50"/>
    </row>
    <row r="389" spans="1:34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127"/>
      <c r="AG389" s="50"/>
      <c r="AH389" s="50"/>
    </row>
    <row r="390" spans="1:34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127"/>
      <c r="AG390" s="50"/>
      <c r="AH390" s="50"/>
    </row>
    <row r="391" spans="1:34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127"/>
      <c r="AG391" s="50"/>
      <c r="AH391" s="50"/>
    </row>
    <row r="392" spans="1:34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127"/>
      <c r="AG392" s="50"/>
      <c r="AH392" s="50"/>
    </row>
    <row r="393" spans="1:34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127"/>
      <c r="AG393" s="50"/>
      <c r="AH393" s="50"/>
    </row>
    <row r="394" spans="1:34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127"/>
      <c r="AG394" s="50"/>
      <c r="AH394" s="50"/>
    </row>
    <row r="395" spans="1:34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127"/>
      <c r="AG395" s="50"/>
      <c r="AH395" s="50"/>
    </row>
    <row r="396" spans="1:34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127"/>
      <c r="AG396" s="50"/>
      <c r="AH396" s="50"/>
    </row>
    <row r="397" spans="1:34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127"/>
      <c r="AG397" s="50"/>
      <c r="AH397" s="50"/>
    </row>
    <row r="398" spans="1:34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127"/>
      <c r="AG398" s="50"/>
      <c r="AH398" s="50"/>
    </row>
    <row r="399" spans="1:34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127"/>
      <c r="AG399" s="50"/>
      <c r="AH399" s="50"/>
    </row>
    <row r="400" spans="1:34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127"/>
      <c r="AG400" s="50"/>
      <c r="AH400" s="50"/>
    </row>
    <row r="401" spans="1:34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127"/>
      <c r="AG401" s="50"/>
      <c r="AH401" s="50"/>
    </row>
    <row r="402" spans="1:34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127"/>
      <c r="AG402" s="50"/>
      <c r="AH402" s="50"/>
    </row>
    <row r="403" spans="1:34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127"/>
      <c r="AG403" s="50"/>
      <c r="AH403" s="50"/>
    </row>
    <row r="404" spans="1:34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127"/>
      <c r="AG404" s="50"/>
      <c r="AH404" s="50"/>
    </row>
    <row r="405" spans="1:34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127"/>
      <c r="AG405" s="50"/>
      <c r="AH405" s="50"/>
    </row>
    <row r="406" spans="1:34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127"/>
      <c r="AG406" s="50"/>
      <c r="AH406" s="50"/>
    </row>
    <row r="407" spans="1:34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127"/>
      <c r="AG407" s="50"/>
      <c r="AH407" s="50"/>
    </row>
    <row r="408" spans="1:34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127"/>
      <c r="AG408" s="50"/>
      <c r="AH408" s="50"/>
    </row>
    <row r="409" spans="1:34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127"/>
      <c r="AG409" s="50"/>
      <c r="AH409" s="50"/>
    </row>
    <row r="410" spans="1:34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127"/>
      <c r="AG410" s="50"/>
      <c r="AH410" s="50"/>
    </row>
    <row r="411" spans="1:34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127"/>
      <c r="AG411" s="50"/>
      <c r="AH411" s="50"/>
    </row>
    <row r="412" spans="1:34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127"/>
      <c r="AG412" s="50"/>
      <c r="AH412" s="50"/>
    </row>
    <row r="413" spans="1:34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127"/>
      <c r="AG413" s="50"/>
      <c r="AH413" s="50"/>
    </row>
    <row r="414" spans="1:34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127"/>
      <c r="AG414" s="50"/>
      <c r="AH414" s="50"/>
    </row>
    <row r="415" spans="1:34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127"/>
      <c r="AG415" s="50"/>
      <c r="AH415" s="50"/>
    </row>
    <row r="416" spans="1:34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127"/>
      <c r="AG416" s="50"/>
      <c r="AH416" s="50"/>
    </row>
    <row r="417" spans="1:34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127"/>
      <c r="AG417" s="50"/>
      <c r="AH417" s="50"/>
    </row>
    <row r="418" spans="1:34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127"/>
      <c r="AG418" s="50"/>
      <c r="AH418" s="50"/>
    </row>
    <row r="419" spans="1:34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127"/>
      <c r="AG419" s="50"/>
      <c r="AH419" s="50"/>
    </row>
    <row r="420" spans="1:34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127"/>
      <c r="AG420" s="50"/>
      <c r="AH420" s="50"/>
    </row>
    <row r="421" spans="1:34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127"/>
      <c r="AG421" s="50"/>
      <c r="AH421" s="50"/>
    </row>
    <row r="422" spans="1:34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127"/>
      <c r="AG422" s="50"/>
      <c r="AH422" s="50"/>
    </row>
    <row r="423" spans="1:34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127"/>
      <c r="AG423" s="50"/>
      <c r="AH423" s="50"/>
    </row>
    <row r="424" spans="1:34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127"/>
      <c r="AG424" s="50"/>
      <c r="AH424" s="50"/>
    </row>
    <row r="425" spans="1:34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127"/>
      <c r="AG425" s="50"/>
      <c r="AH425" s="50"/>
    </row>
    <row r="426" spans="1:34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127"/>
      <c r="AG426" s="50"/>
      <c r="AH426" s="50"/>
    </row>
    <row r="427" spans="1:34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127"/>
      <c r="AG427" s="50"/>
      <c r="AH427" s="50"/>
    </row>
    <row r="428" spans="1:34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127"/>
      <c r="AG428" s="50"/>
      <c r="AH428" s="50"/>
    </row>
    <row r="429" spans="1:34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127"/>
      <c r="AG429" s="50"/>
      <c r="AH429" s="50"/>
    </row>
    <row r="430" spans="1:34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127"/>
      <c r="AG430" s="50"/>
      <c r="AH430" s="50"/>
    </row>
    <row r="431" spans="1:34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127"/>
      <c r="AG431" s="50"/>
      <c r="AH431" s="50"/>
    </row>
    <row r="432" spans="1:34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127"/>
      <c r="AG432" s="50"/>
      <c r="AH432" s="50"/>
    </row>
    <row r="433" spans="1:34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127"/>
      <c r="AG433" s="50"/>
      <c r="AH433" s="50"/>
    </row>
    <row r="434" spans="1:34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127"/>
      <c r="AG434" s="50"/>
      <c r="AH434" s="50"/>
    </row>
    <row r="435" spans="1:34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127"/>
      <c r="AG435" s="50"/>
      <c r="AH435" s="50"/>
    </row>
    <row r="436" spans="1:34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127"/>
      <c r="AG436" s="50"/>
      <c r="AH436" s="50"/>
    </row>
    <row r="437" spans="1:34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127"/>
      <c r="AG437" s="50"/>
      <c r="AH437" s="50"/>
    </row>
    <row r="438" spans="1:34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127"/>
      <c r="AG438" s="50"/>
      <c r="AH438" s="50"/>
    </row>
    <row r="439" spans="1:34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127"/>
      <c r="AG439" s="50"/>
      <c r="AH439" s="50"/>
    </row>
    <row r="440" spans="1:34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127"/>
      <c r="AG440" s="50"/>
      <c r="AH440" s="50"/>
    </row>
    <row r="441" spans="1:34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127"/>
      <c r="AG441" s="50"/>
      <c r="AH441" s="50"/>
    </row>
    <row r="442" spans="1:34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127"/>
      <c r="AG442" s="50"/>
      <c r="AH442" s="50"/>
    </row>
    <row r="443" spans="1:34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127"/>
      <c r="AG443" s="50"/>
      <c r="AH443" s="50"/>
    </row>
    <row r="444" spans="1:34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127"/>
      <c r="AG444" s="50"/>
      <c r="AH444" s="50"/>
    </row>
    <row r="445" spans="1:34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127"/>
      <c r="AG445" s="50"/>
      <c r="AH445" s="50"/>
    </row>
    <row r="446" spans="1:34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127"/>
      <c r="AG446" s="50"/>
      <c r="AH446" s="50"/>
    </row>
    <row r="447" spans="1:34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127"/>
      <c r="AG447" s="50"/>
      <c r="AH447" s="50"/>
    </row>
    <row r="448" spans="1:34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127"/>
      <c r="AG448" s="50"/>
      <c r="AH448" s="50"/>
    </row>
    <row r="449" spans="1:34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127"/>
      <c r="AG449" s="50"/>
      <c r="AH449" s="50"/>
    </row>
    <row r="450" spans="1:34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127"/>
      <c r="AG450" s="50"/>
      <c r="AH450" s="50"/>
    </row>
    <row r="451" spans="1:34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127"/>
      <c r="AG451" s="50"/>
      <c r="AH451" s="50"/>
    </row>
    <row r="452" spans="1:34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127"/>
      <c r="AG452" s="50"/>
      <c r="AH452" s="50"/>
    </row>
    <row r="453" spans="1:34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127"/>
      <c r="AG453" s="50"/>
      <c r="AH453" s="50"/>
    </row>
    <row r="454" spans="1:34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127"/>
      <c r="AG454" s="50"/>
      <c r="AH454" s="50"/>
    </row>
    <row r="455" spans="1:34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127"/>
      <c r="AG455" s="50"/>
      <c r="AH455" s="50"/>
    </row>
    <row r="456" spans="1:34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127"/>
      <c r="AG456" s="50"/>
      <c r="AH456" s="50"/>
    </row>
    <row r="457" spans="1:34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127"/>
      <c r="AG457" s="50"/>
      <c r="AH457" s="50"/>
    </row>
    <row r="458" spans="1:34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127"/>
      <c r="AG458" s="50"/>
      <c r="AH458" s="50"/>
    </row>
    <row r="459" spans="1:34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127"/>
      <c r="AG459" s="50"/>
      <c r="AH459" s="50"/>
    </row>
    <row r="460" spans="1:34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127"/>
      <c r="AG460" s="50"/>
      <c r="AH460" s="50"/>
    </row>
    <row r="461" spans="1:34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127"/>
      <c r="AG461" s="50"/>
      <c r="AH461" s="50"/>
    </row>
    <row r="462" spans="1:34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127"/>
      <c r="AG462" s="50"/>
      <c r="AH462" s="50"/>
    </row>
    <row r="463" spans="1:34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127"/>
      <c r="AG463" s="50"/>
      <c r="AH463" s="50"/>
    </row>
    <row r="464" spans="1:34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127"/>
      <c r="AG464" s="50"/>
      <c r="AH464" s="50"/>
    </row>
    <row r="465" spans="1:34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127"/>
      <c r="AG465" s="50"/>
      <c r="AH465" s="50"/>
    </row>
    <row r="466" spans="1:34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127"/>
      <c r="AG466" s="50"/>
      <c r="AH466" s="50"/>
    </row>
    <row r="467" spans="1:34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127"/>
      <c r="AG467" s="50"/>
      <c r="AH467" s="50"/>
    </row>
    <row r="468" spans="1:34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127"/>
      <c r="AG468" s="50"/>
      <c r="AH468" s="50"/>
    </row>
    <row r="469" spans="1:34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127"/>
      <c r="AG469" s="50"/>
      <c r="AH469" s="50"/>
    </row>
    <row r="470" spans="1:34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127"/>
      <c r="AG470" s="50"/>
      <c r="AH470" s="50"/>
    </row>
    <row r="471" spans="1:34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127"/>
      <c r="AG471" s="50"/>
      <c r="AH471" s="50"/>
    </row>
    <row r="472" spans="1:34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127"/>
      <c r="AG472" s="50"/>
      <c r="AH472" s="50"/>
    </row>
    <row r="473" spans="1:34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127"/>
      <c r="AG473" s="50"/>
      <c r="AH473" s="50"/>
    </row>
    <row r="474" spans="1:34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127"/>
      <c r="AG474" s="50"/>
      <c r="AH474" s="50"/>
    </row>
    <row r="475" spans="1:34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127"/>
      <c r="AG475" s="50"/>
      <c r="AH475" s="50"/>
    </row>
    <row r="476" spans="1:34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127"/>
      <c r="AG476" s="50"/>
      <c r="AH476" s="50"/>
    </row>
    <row r="477" spans="1:34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127"/>
      <c r="AG477" s="50"/>
      <c r="AH477" s="50"/>
    </row>
    <row r="478" spans="1:34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127"/>
      <c r="AG478" s="50"/>
      <c r="AH478" s="50"/>
    </row>
    <row r="479" spans="1:34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127"/>
      <c r="AG479" s="50"/>
      <c r="AH479" s="50"/>
    </row>
    <row r="480" spans="1:34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127"/>
      <c r="AG480" s="50"/>
      <c r="AH480" s="50"/>
    </row>
    <row r="481" spans="1:34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127"/>
      <c r="AG481" s="50"/>
      <c r="AH481" s="50"/>
    </row>
    <row r="482" spans="1:34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127"/>
      <c r="AG482" s="50"/>
      <c r="AH482" s="50"/>
    </row>
    <row r="483" spans="1:34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127"/>
      <c r="AG483" s="50"/>
      <c r="AH483" s="50"/>
    </row>
    <row r="484" spans="1:34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127"/>
      <c r="AG484" s="50"/>
      <c r="AH484" s="50"/>
    </row>
    <row r="485" spans="1:34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127"/>
      <c r="AG485" s="50"/>
      <c r="AH485" s="50"/>
    </row>
    <row r="486" spans="1:34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127"/>
      <c r="AG486" s="50"/>
      <c r="AH486" s="50"/>
    </row>
    <row r="487" spans="1:34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127"/>
      <c r="AG487" s="50"/>
      <c r="AH487" s="50"/>
    </row>
    <row r="488" spans="1:34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127"/>
      <c r="AG488" s="50"/>
      <c r="AH488" s="50"/>
    </row>
    <row r="489" spans="1:34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127"/>
      <c r="AG489" s="50"/>
      <c r="AH489" s="50"/>
    </row>
    <row r="490" spans="1:34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127"/>
      <c r="AG490" s="50"/>
      <c r="AH490" s="50"/>
    </row>
    <row r="491" spans="1:34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127"/>
      <c r="AG491" s="50"/>
      <c r="AH491" s="50"/>
    </row>
    <row r="492" spans="1:34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127"/>
      <c r="AG492" s="50"/>
      <c r="AH492" s="50"/>
    </row>
    <row r="493" spans="1:34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127"/>
      <c r="AG493" s="50"/>
      <c r="AH493" s="50"/>
    </row>
    <row r="494" spans="1:34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127"/>
      <c r="AG494" s="50"/>
      <c r="AH494" s="50"/>
    </row>
    <row r="495" spans="1:34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127"/>
      <c r="AG495" s="50"/>
      <c r="AH495" s="50"/>
    </row>
    <row r="496" spans="1:34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127"/>
      <c r="AG496" s="50"/>
      <c r="AH496" s="50"/>
    </row>
    <row r="497" spans="1:34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127"/>
      <c r="AG497" s="50"/>
      <c r="AH497" s="50"/>
    </row>
    <row r="498" spans="1:34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127"/>
      <c r="AG498" s="50"/>
      <c r="AH498" s="50"/>
    </row>
    <row r="499" spans="1:34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127"/>
      <c r="AG499" s="50"/>
      <c r="AH499" s="50"/>
    </row>
    <row r="500" spans="1:34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127"/>
      <c r="AG500" s="50"/>
      <c r="AH500" s="50"/>
    </row>
    <row r="501" spans="1:34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127"/>
      <c r="AG501" s="50"/>
      <c r="AH501" s="50"/>
    </row>
    <row r="502" spans="1:34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127"/>
      <c r="AG502" s="50"/>
      <c r="AH502" s="50"/>
    </row>
    <row r="503" spans="1:34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127"/>
      <c r="AG503" s="50"/>
      <c r="AH503" s="50"/>
    </row>
    <row r="504" spans="1:34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127"/>
      <c r="AG504" s="50"/>
      <c r="AH504" s="50"/>
    </row>
    <row r="505" spans="1:34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127"/>
      <c r="AG505" s="50"/>
      <c r="AH505" s="50"/>
    </row>
    <row r="506" spans="1:34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127"/>
      <c r="AG506" s="50"/>
      <c r="AH506" s="50"/>
    </row>
    <row r="507" spans="1:34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127"/>
      <c r="AG507" s="50"/>
      <c r="AH507" s="50"/>
    </row>
    <row r="508" spans="1:34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127"/>
      <c r="AG508" s="50"/>
      <c r="AH508" s="50"/>
    </row>
    <row r="509" spans="1:34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127"/>
      <c r="AG509" s="50"/>
      <c r="AH509" s="50"/>
    </row>
    <row r="510" spans="1:34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127"/>
      <c r="AG510" s="50"/>
      <c r="AH510" s="50"/>
    </row>
    <row r="511" spans="1:34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127"/>
      <c r="AG511" s="50"/>
      <c r="AH511" s="50"/>
    </row>
    <row r="512" spans="1:34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127"/>
      <c r="AG512" s="50"/>
      <c r="AH512" s="50"/>
    </row>
    <row r="513" spans="1:34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127"/>
      <c r="AG513" s="50"/>
      <c r="AH513" s="50"/>
    </row>
    <row r="514" spans="1:34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127"/>
      <c r="AG514" s="50"/>
      <c r="AH514" s="50"/>
    </row>
    <row r="515" spans="1:34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127"/>
      <c r="AG515" s="50"/>
      <c r="AH515" s="50"/>
    </row>
    <row r="516" spans="1:34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127"/>
      <c r="AG516" s="50"/>
      <c r="AH516" s="50"/>
    </row>
    <row r="517" spans="1:34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127"/>
      <c r="AG517" s="50"/>
      <c r="AH517" s="50"/>
    </row>
    <row r="518" spans="1:34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127"/>
      <c r="AG518" s="50"/>
      <c r="AH518" s="50"/>
    </row>
    <row r="519" spans="1:34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127"/>
      <c r="AG519" s="50"/>
      <c r="AH519" s="50"/>
    </row>
    <row r="520" spans="1:34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127"/>
      <c r="AG520" s="50"/>
      <c r="AH520" s="50"/>
    </row>
    <row r="521" spans="1:34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127"/>
      <c r="AG521" s="50"/>
      <c r="AH521" s="50"/>
    </row>
    <row r="522" spans="1:34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127"/>
      <c r="AG522" s="50"/>
      <c r="AH522" s="50"/>
    </row>
    <row r="523" spans="1:34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127"/>
      <c r="AG523" s="50"/>
      <c r="AH523" s="50"/>
    </row>
    <row r="524" spans="1:34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127"/>
      <c r="AG524" s="50"/>
      <c r="AH524" s="50"/>
    </row>
    <row r="525" spans="1:34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127"/>
      <c r="AG525" s="50"/>
      <c r="AH525" s="50"/>
    </row>
    <row r="526" spans="1:34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127"/>
      <c r="AG526" s="50"/>
      <c r="AH526" s="50"/>
    </row>
    <row r="527" spans="1:34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127"/>
      <c r="AG527" s="50"/>
      <c r="AH527" s="50"/>
    </row>
    <row r="528" spans="1:34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127"/>
      <c r="AG528" s="50"/>
      <c r="AH528" s="50"/>
    </row>
    <row r="529" spans="1:34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127"/>
      <c r="AG529" s="50"/>
      <c r="AH529" s="50"/>
    </row>
    <row r="530" spans="1:34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127"/>
      <c r="AG530" s="50"/>
      <c r="AH530" s="50"/>
    </row>
    <row r="531" spans="1:34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127"/>
      <c r="AG531" s="50"/>
      <c r="AH531" s="50"/>
    </row>
    <row r="532" spans="1:34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127"/>
      <c r="AG532" s="50"/>
      <c r="AH532" s="50"/>
    </row>
    <row r="533" spans="1:34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127"/>
      <c r="AG533" s="50"/>
      <c r="AH533" s="50"/>
    </row>
    <row r="534" spans="1:34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127"/>
      <c r="AG534" s="50"/>
      <c r="AH534" s="50"/>
    </row>
    <row r="535" spans="1:34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127"/>
      <c r="AG535" s="50"/>
      <c r="AH535" s="50"/>
    </row>
    <row r="536" spans="1:34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127"/>
      <c r="AG536" s="50"/>
      <c r="AH536" s="50"/>
    </row>
    <row r="537" spans="1:34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127"/>
      <c r="AG537" s="50"/>
      <c r="AH537" s="50"/>
    </row>
    <row r="538" spans="1:34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127"/>
      <c r="AG538" s="50"/>
      <c r="AH538" s="50"/>
    </row>
    <row r="539" spans="1:34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127"/>
      <c r="AG539" s="50"/>
      <c r="AH539" s="50"/>
    </row>
    <row r="540" spans="1:34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127"/>
      <c r="AG540" s="50"/>
      <c r="AH540" s="50"/>
    </row>
    <row r="541" spans="1:34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127"/>
      <c r="AG541" s="50"/>
      <c r="AH541" s="50"/>
    </row>
    <row r="542" spans="1:34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127"/>
      <c r="AG542" s="50"/>
      <c r="AH542" s="50"/>
    </row>
    <row r="543" spans="1:34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127"/>
      <c r="AG543" s="50"/>
      <c r="AH543" s="50"/>
    </row>
    <row r="544" spans="1:34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127"/>
      <c r="AG544" s="50"/>
      <c r="AH544" s="50"/>
    </row>
    <row r="545" spans="1:34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127"/>
      <c r="AG545" s="50"/>
      <c r="AH545" s="50"/>
    </row>
    <row r="546" spans="1:34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127"/>
      <c r="AG546" s="50"/>
      <c r="AH546" s="50"/>
    </row>
    <row r="547" spans="1:34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127"/>
      <c r="AG547" s="50"/>
      <c r="AH547" s="50"/>
    </row>
    <row r="548" spans="1:34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127"/>
      <c r="AG548" s="50"/>
      <c r="AH548" s="50"/>
    </row>
    <row r="549" spans="1:34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127"/>
      <c r="AG549" s="50"/>
      <c r="AH549" s="50"/>
    </row>
    <row r="550" spans="1:34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127"/>
      <c r="AG550" s="50"/>
      <c r="AH550" s="50"/>
    </row>
    <row r="551" spans="1:34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127"/>
      <c r="AG551" s="50"/>
      <c r="AH551" s="50"/>
    </row>
    <row r="552" spans="1:34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127"/>
      <c r="AG552" s="50"/>
      <c r="AH552" s="50"/>
    </row>
    <row r="553" spans="1:34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127"/>
      <c r="AG553" s="50"/>
      <c r="AH553" s="50"/>
    </row>
    <row r="554" spans="1:34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127"/>
      <c r="AG554" s="50"/>
      <c r="AH554" s="50"/>
    </row>
    <row r="555" spans="1:34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127"/>
      <c r="AG555" s="50"/>
      <c r="AH555" s="50"/>
    </row>
    <row r="556" spans="1:34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127"/>
      <c r="AG556" s="50"/>
      <c r="AH556" s="50"/>
    </row>
    <row r="557" spans="1:34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127"/>
      <c r="AG557" s="50"/>
      <c r="AH557" s="50"/>
    </row>
    <row r="558" spans="1:34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127"/>
      <c r="AG558" s="50"/>
      <c r="AH558" s="50"/>
    </row>
    <row r="559" spans="1:34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127"/>
      <c r="AG559" s="50"/>
      <c r="AH559" s="50"/>
    </row>
    <row r="560" spans="1:34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127"/>
      <c r="AG560" s="50"/>
      <c r="AH560" s="50"/>
    </row>
    <row r="561" spans="1:34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127"/>
      <c r="AG561" s="50"/>
      <c r="AH561" s="50"/>
    </row>
    <row r="562" spans="1:34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127"/>
      <c r="AG562" s="50"/>
      <c r="AH562" s="50"/>
    </row>
    <row r="563" spans="1:34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127"/>
      <c r="AG563" s="50"/>
      <c r="AH563" s="50"/>
    </row>
    <row r="564" spans="1:34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127"/>
      <c r="AG564" s="50"/>
      <c r="AH564" s="50"/>
    </row>
    <row r="565" spans="1:34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127"/>
      <c r="AG565" s="50"/>
      <c r="AH565" s="50"/>
    </row>
    <row r="566" spans="1:34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127"/>
      <c r="AG566" s="50"/>
      <c r="AH566" s="50"/>
    </row>
    <row r="567" spans="1:34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127"/>
      <c r="AG567" s="50"/>
      <c r="AH567" s="50"/>
    </row>
    <row r="568" spans="1:34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127"/>
      <c r="AG568" s="50"/>
      <c r="AH568" s="50"/>
    </row>
    <row r="569" spans="1:34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127"/>
      <c r="AG569" s="50"/>
      <c r="AH569" s="50"/>
    </row>
    <row r="570" spans="1:34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127"/>
      <c r="AG570" s="50"/>
      <c r="AH570" s="50"/>
    </row>
    <row r="571" spans="1:34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127"/>
      <c r="AG571" s="50"/>
      <c r="AH571" s="50"/>
    </row>
    <row r="572" spans="1:34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127"/>
      <c r="AG572" s="50"/>
      <c r="AH572" s="50"/>
    </row>
    <row r="573" spans="1:34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127"/>
      <c r="AG573" s="50"/>
      <c r="AH573" s="50"/>
    </row>
    <row r="574" spans="1:34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127"/>
      <c r="AG574" s="50"/>
      <c r="AH574" s="50"/>
    </row>
    <row r="575" spans="1:34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127"/>
      <c r="AG575" s="50"/>
      <c r="AH575" s="50"/>
    </row>
    <row r="576" spans="1:34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127"/>
      <c r="AG576" s="50"/>
      <c r="AH576" s="50"/>
    </row>
    <row r="577" spans="1:34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127"/>
      <c r="AG577" s="50"/>
      <c r="AH577" s="50"/>
    </row>
    <row r="578" spans="1:34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127"/>
      <c r="AG578" s="50"/>
      <c r="AH578" s="50"/>
    </row>
    <row r="579" spans="1:34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127"/>
      <c r="AG579" s="50"/>
      <c r="AH579" s="50"/>
    </row>
    <row r="580" spans="1:34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127"/>
      <c r="AG580" s="50"/>
      <c r="AH580" s="50"/>
    </row>
    <row r="581" spans="1:34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127"/>
      <c r="AG581" s="50"/>
      <c r="AH581" s="50"/>
    </row>
    <row r="582" spans="1:34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127"/>
      <c r="AG582" s="50"/>
      <c r="AH582" s="50"/>
    </row>
    <row r="583" spans="1:34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127"/>
      <c r="AG583" s="50"/>
      <c r="AH583" s="50"/>
    </row>
    <row r="584" spans="1:34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127"/>
      <c r="AG584" s="50"/>
      <c r="AH584" s="50"/>
    </row>
    <row r="585" spans="1:34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127"/>
      <c r="AG585" s="50"/>
      <c r="AH585" s="50"/>
    </row>
    <row r="586" spans="1:34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127"/>
      <c r="AG586" s="50"/>
      <c r="AH586" s="50"/>
    </row>
    <row r="587" spans="1:34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127"/>
      <c r="AG587" s="50"/>
      <c r="AH587" s="50"/>
    </row>
    <row r="588" spans="1:34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127"/>
      <c r="AG588" s="50"/>
      <c r="AH588" s="50"/>
    </row>
    <row r="589" spans="1:34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127"/>
      <c r="AG589" s="50"/>
      <c r="AH589" s="50"/>
    </row>
    <row r="590" spans="1:34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127"/>
      <c r="AG590" s="50"/>
      <c r="AH590" s="50"/>
    </row>
    <row r="591" spans="1:34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127"/>
      <c r="AG591" s="50"/>
      <c r="AH591" s="50"/>
    </row>
    <row r="592" spans="1:34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127"/>
      <c r="AG592" s="50"/>
      <c r="AH592" s="50"/>
    </row>
    <row r="593" spans="1:34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127"/>
      <c r="AG593" s="50"/>
      <c r="AH593" s="50"/>
    </row>
    <row r="594" spans="1:34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127"/>
      <c r="AG594" s="50"/>
      <c r="AH594" s="50"/>
    </row>
    <row r="595" spans="1:34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127"/>
      <c r="AG595" s="50"/>
      <c r="AH595" s="50"/>
    </row>
    <row r="596" spans="1:34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127"/>
      <c r="AG596" s="50"/>
      <c r="AH596" s="50"/>
    </row>
    <row r="597" spans="1:34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127"/>
      <c r="AG597" s="50"/>
      <c r="AH597" s="50"/>
    </row>
    <row r="598" spans="1:34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127"/>
      <c r="AG598" s="50"/>
      <c r="AH598" s="50"/>
    </row>
    <row r="599" spans="1:34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127"/>
      <c r="AG599" s="50"/>
      <c r="AH599" s="50"/>
    </row>
    <row r="600" spans="1:34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127"/>
      <c r="AG600" s="50"/>
      <c r="AH600" s="50"/>
    </row>
    <row r="601" spans="1:34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127"/>
      <c r="AG601" s="50"/>
      <c r="AH601" s="50"/>
    </row>
    <row r="602" spans="1:34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127"/>
      <c r="AG602" s="50"/>
      <c r="AH602" s="50"/>
    </row>
    <row r="603" spans="1:34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127"/>
      <c r="AG603" s="50"/>
      <c r="AH603" s="50"/>
    </row>
    <row r="604" spans="1:34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127"/>
      <c r="AG604" s="50"/>
      <c r="AH604" s="50"/>
    </row>
    <row r="605" spans="1:34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127"/>
      <c r="AG605" s="50"/>
      <c r="AH605" s="50"/>
    </row>
    <row r="606" spans="1:34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127"/>
      <c r="AG606" s="50"/>
      <c r="AH606" s="50"/>
    </row>
    <row r="607" spans="1:34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127"/>
      <c r="AG607" s="50"/>
      <c r="AH607" s="50"/>
    </row>
    <row r="608" spans="1:34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127"/>
      <c r="AG608" s="50"/>
      <c r="AH608" s="50"/>
    </row>
    <row r="609" spans="1:34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127"/>
      <c r="AG609" s="50"/>
      <c r="AH609" s="50"/>
    </row>
    <row r="610" spans="1:34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127"/>
      <c r="AG610" s="50"/>
      <c r="AH610" s="50"/>
    </row>
    <row r="611" spans="1:34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127"/>
      <c r="AG611" s="50"/>
      <c r="AH611" s="50"/>
    </row>
    <row r="612" spans="1:34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127"/>
      <c r="AG612" s="50"/>
      <c r="AH612" s="50"/>
    </row>
    <row r="613" spans="1:34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127"/>
      <c r="AG613" s="50"/>
      <c r="AH613" s="50"/>
    </row>
    <row r="614" spans="1:34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127"/>
      <c r="AG614" s="50"/>
      <c r="AH614" s="50"/>
    </row>
    <row r="615" spans="1:34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127"/>
      <c r="AG615" s="50"/>
      <c r="AH615" s="50"/>
    </row>
    <row r="616" spans="1:34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127"/>
      <c r="AG616" s="50"/>
      <c r="AH616" s="50"/>
    </row>
    <row r="617" spans="1:34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127"/>
      <c r="AG617" s="50"/>
      <c r="AH617" s="50"/>
    </row>
    <row r="618" spans="1:34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127"/>
      <c r="AG618" s="50"/>
      <c r="AH618" s="50"/>
    </row>
    <row r="619" spans="1:34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127"/>
      <c r="AG619" s="50"/>
      <c r="AH619" s="50"/>
    </row>
    <row r="620" spans="1:34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127"/>
      <c r="AG620" s="50"/>
      <c r="AH620" s="50"/>
    </row>
    <row r="621" spans="1:34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127"/>
      <c r="AG621" s="50"/>
      <c r="AH621" s="50"/>
    </row>
    <row r="622" spans="1:34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127"/>
      <c r="AG622" s="50"/>
      <c r="AH622" s="50"/>
    </row>
    <row r="623" spans="1:34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127"/>
      <c r="AG623" s="50"/>
      <c r="AH623" s="50"/>
    </row>
    <row r="624" spans="1:34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127"/>
      <c r="AG624" s="50"/>
      <c r="AH624" s="50"/>
    </row>
    <row r="625" spans="1:34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127"/>
      <c r="AG625" s="50"/>
      <c r="AH625" s="50"/>
    </row>
    <row r="626" spans="1:34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127"/>
      <c r="AG626" s="50"/>
      <c r="AH626" s="50"/>
    </row>
    <row r="627" spans="1:34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127"/>
      <c r="AG627" s="50"/>
      <c r="AH627" s="50"/>
    </row>
    <row r="628" spans="1:34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127"/>
      <c r="AG628" s="50"/>
      <c r="AH628" s="50"/>
    </row>
    <row r="629" spans="1:34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127"/>
      <c r="AG629" s="50"/>
      <c r="AH629" s="50"/>
    </row>
    <row r="630" spans="1:34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127"/>
      <c r="AG630" s="50"/>
      <c r="AH630" s="50"/>
    </row>
    <row r="631" spans="1:34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127"/>
      <c r="AG631" s="50"/>
      <c r="AH631" s="50"/>
    </row>
    <row r="632" spans="1:34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127"/>
      <c r="AG632" s="50"/>
      <c r="AH632" s="50"/>
    </row>
    <row r="633" spans="1:34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127"/>
      <c r="AG633" s="50"/>
      <c r="AH633" s="50"/>
    </row>
    <row r="634" spans="1:34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127"/>
      <c r="AG634" s="50"/>
      <c r="AH634" s="50"/>
    </row>
    <row r="635" spans="1:34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127"/>
      <c r="AG635" s="50"/>
      <c r="AH635" s="50"/>
    </row>
    <row r="636" spans="1:34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127"/>
      <c r="AG636" s="50"/>
      <c r="AH636" s="50"/>
    </row>
    <row r="637" spans="1:34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127"/>
      <c r="AG637" s="50"/>
      <c r="AH637" s="50"/>
    </row>
    <row r="638" spans="1:34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127"/>
      <c r="AG638" s="50"/>
      <c r="AH638" s="50"/>
    </row>
    <row r="639" spans="1:34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127"/>
      <c r="AG639" s="50"/>
      <c r="AH639" s="50"/>
    </row>
    <row r="640" spans="1:34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127"/>
      <c r="AG640" s="50"/>
      <c r="AH640" s="50"/>
    </row>
    <row r="641" spans="1:34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127"/>
      <c r="AG641" s="50"/>
      <c r="AH641" s="50"/>
    </row>
    <row r="642" spans="1:34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127"/>
      <c r="AG642" s="50"/>
      <c r="AH642" s="50"/>
    </row>
    <row r="643" spans="1:34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127"/>
      <c r="AG643" s="50"/>
      <c r="AH643" s="50"/>
    </row>
    <row r="644" spans="1:34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127"/>
      <c r="AG644" s="50"/>
      <c r="AH644" s="50"/>
    </row>
    <row r="645" spans="1:34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127"/>
      <c r="AG645" s="50"/>
      <c r="AH645" s="50"/>
    </row>
    <row r="646" spans="1:34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127"/>
      <c r="AG646" s="50"/>
      <c r="AH646" s="50"/>
    </row>
    <row r="647" spans="1:34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127"/>
      <c r="AG647" s="50"/>
      <c r="AH647" s="50"/>
    </row>
    <row r="648" spans="1:34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127"/>
      <c r="AG648" s="50"/>
      <c r="AH648" s="50"/>
    </row>
    <row r="649" spans="1:34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127"/>
      <c r="AG649" s="50"/>
      <c r="AH649" s="50"/>
    </row>
    <row r="650" spans="1:34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127"/>
      <c r="AG650" s="50"/>
      <c r="AH650" s="50"/>
    </row>
    <row r="651" spans="1:34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127"/>
      <c r="AG651" s="50"/>
      <c r="AH651" s="50"/>
    </row>
    <row r="652" spans="1:34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127"/>
      <c r="AG652" s="50"/>
      <c r="AH652" s="50"/>
    </row>
    <row r="653" spans="1:34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127"/>
      <c r="AG653" s="50"/>
      <c r="AH653" s="50"/>
    </row>
    <row r="654" spans="1:34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127"/>
      <c r="AG654" s="50"/>
      <c r="AH654" s="50"/>
    </row>
    <row r="655" spans="1:34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127"/>
      <c r="AG655" s="50"/>
      <c r="AH655" s="50"/>
    </row>
    <row r="656" spans="1:34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127"/>
      <c r="AG656" s="50"/>
      <c r="AH656" s="50"/>
    </row>
    <row r="657" spans="1:34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127"/>
      <c r="AG657" s="50"/>
      <c r="AH657" s="50"/>
    </row>
    <row r="658" spans="1:34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127"/>
      <c r="AG658" s="50"/>
      <c r="AH658" s="50"/>
    </row>
    <row r="659" spans="1:34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127"/>
      <c r="AG659" s="50"/>
      <c r="AH659" s="50"/>
    </row>
    <row r="660" spans="1:34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127"/>
      <c r="AG660" s="50"/>
      <c r="AH660" s="50"/>
    </row>
    <row r="661" spans="1:34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127"/>
      <c r="AG661" s="50"/>
      <c r="AH661" s="50"/>
    </row>
    <row r="662" spans="1:34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127"/>
      <c r="AG662" s="50"/>
      <c r="AH662" s="50"/>
    </row>
    <row r="663" spans="1:34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127"/>
      <c r="AG663" s="50"/>
      <c r="AH663" s="50"/>
    </row>
    <row r="664" spans="1:34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127"/>
      <c r="AG664" s="50"/>
      <c r="AH664" s="50"/>
    </row>
    <row r="665" spans="1:34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127"/>
      <c r="AG665" s="50"/>
      <c r="AH665" s="50"/>
    </row>
    <row r="666" spans="1:34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127"/>
      <c r="AG666" s="50"/>
      <c r="AH666" s="50"/>
    </row>
    <row r="667" spans="1:34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127"/>
      <c r="AG667" s="50"/>
      <c r="AH667" s="50"/>
    </row>
    <row r="668" spans="1:34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127"/>
      <c r="AG668" s="50"/>
      <c r="AH668" s="50"/>
    </row>
    <row r="669" spans="1:34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127"/>
      <c r="AG669" s="50"/>
      <c r="AH669" s="50"/>
    </row>
    <row r="670" spans="1:34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127"/>
      <c r="AG670" s="50"/>
      <c r="AH670" s="50"/>
    </row>
    <row r="671" spans="1:34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127"/>
      <c r="AG671" s="50"/>
      <c r="AH671" s="50"/>
    </row>
    <row r="672" spans="1:34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127"/>
      <c r="AG672" s="50"/>
      <c r="AH672" s="50"/>
    </row>
    <row r="673" spans="1:34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127"/>
      <c r="AG673" s="50"/>
      <c r="AH673" s="50"/>
    </row>
    <row r="674" spans="1:34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127"/>
      <c r="AG674" s="50"/>
      <c r="AH674" s="50"/>
    </row>
    <row r="675" spans="1:34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127"/>
      <c r="AG675" s="50"/>
      <c r="AH675" s="50"/>
    </row>
    <row r="676" spans="1:34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127"/>
      <c r="AG676" s="50"/>
      <c r="AH676" s="50"/>
    </row>
    <row r="677" spans="1:34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127"/>
      <c r="AG677" s="50"/>
      <c r="AH677" s="50"/>
    </row>
    <row r="678" spans="1:34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127"/>
      <c r="AG678" s="50"/>
      <c r="AH678" s="50"/>
    </row>
    <row r="679" spans="1:34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127"/>
      <c r="AG679" s="50"/>
      <c r="AH679" s="50"/>
    </row>
    <row r="680" spans="1:34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127"/>
      <c r="AG680" s="50"/>
      <c r="AH680" s="50"/>
    </row>
    <row r="681" spans="1:34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127"/>
      <c r="AG681" s="50"/>
      <c r="AH681" s="50"/>
    </row>
    <row r="682" spans="1:34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127"/>
      <c r="AG682" s="50"/>
      <c r="AH682" s="50"/>
    </row>
    <row r="683" spans="1:34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127"/>
      <c r="AG683" s="50"/>
      <c r="AH683" s="50"/>
    </row>
    <row r="684" spans="1:34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127"/>
      <c r="AG684" s="50"/>
      <c r="AH684" s="50"/>
    </row>
    <row r="685" spans="1:34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127"/>
      <c r="AG685" s="50"/>
      <c r="AH685" s="50"/>
    </row>
    <row r="686" spans="1:34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127"/>
      <c r="AG686" s="50"/>
      <c r="AH686" s="50"/>
    </row>
    <row r="687" spans="1:34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127"/>
      <c r="AG687" s="50"/>
      <c r="AH687" s="50"/>
    </row>
    <row r="688" spans="1:34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127"/>
      <c r="AG688" s="50"/>
      <c r="AH688" s="50"/>
    </row>
    <row r="689" spans="1:34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127"/>
      <c r="AG689" s="50"/>
      <c r="AH689" s="50"/>
    </row>
    <row r="690" spans="1:34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127"/>
      <c r="AG690" s="50"/>
      <c r="AH690" s="50"/>
    </row>
    <row r="691" spans="1:34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127"/>
      <c r="AG691" s="50"/>
      <c r="AH691" s="50"/>
    </row>
    <row r="692" spans="1:34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127"/>
      <c r="AG692" s="50"/>
      <c r="AH692" s="50"/>
    </row>
    <row r="693" spans="1:34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127"/>
      <c r="AG693" s="50"/>
      <c r="AH693" s="50"/>
    </row>
    <row r="694" spans="1:34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127"/>
      <c r="AG694" s="50"/>
      <c r="AH694" s="50"/>
    </row>
    <row r="695" spans="1:34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127"/>
      <c r="AG695" s="50"/>
      <c r="AH695" s="50"/>
    </row>
    <row r="696" spans="1:34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127"/>
      <c r="AG696" s="50"/>
      <c r="AH696" s="50"/>
    </row>
    <row r="697" spans="1:34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127"/>
      <c r="AG697" s="50"/>
      <c r="AH697" s="50"/>
    </row>
    <row r="698" spans="1:34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127"/>
      <c r="AG698" s="50"/>
      <c r="AH698" s="50"/>
    </row>
    <row r="699" spans="1:34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127"/>
      <c r="AG699" s="50"/>
      <c r="AH699" s="50"/>
    </row>
    <row r="700" spans="1:34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127"/>
      <c r="AG700" s="50"/>
      <c r="AH700" s="50"/>
    </row>
    <row r="701" spans="1:34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127"/>
      <c r="AG701" s="50"/>
      <c r="AH701" s="50"/>
    </row>
    <row r="702" spans="1:34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127"/>
      <c r="AG702" s="50"/>
      <c r="AH702" s="50"/>
    </row>
    <row r="703" spans="1:34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127"/>
      <c r="AG703" s="50"/>
      <c r="AH703" s="50"/>
    </row>
    <row r="704" spans="1:34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127"/>
      <c r="AG704" s="50"/>
      <c r="AH704" s="50"/>
    </row>
    <row r="705" spans="1:34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127"/>
      <c r="AG705" s="50"/>
      <c r="AH705" s="50"/>
    </row>
    <row r="706" spans="1:34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127"/>
      <c r="AG706" s="50"/>
      <c r="AH706" s="50"/>
    </row>
    <row r="707" spans="1:34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127"/>
      <c r="AG707" s="50"/>
      <c r="AH707" s="50"/>
    </row>
    <row r="708" spans="1:34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127"/>
      <c r="AG708" s="50"/>
      <c r="AH708" s="50"/>
    </row>
    <row r="709" spans="1:34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127"/>
      <c r="AG709" s="50"/>
      <c r="AH709" s="50"/>
    </row>
    <row r="710" spans="1:34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127"/>
      <c r="AG710" s="50"/>
      <c r="AH710" s="50"/>
    </row>
    <row r="711" spans="1:34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127"/>
      <c r="AG711" s="50"/>
      <c r="AH711" s="50"/>
    </row>
    <row r="712" spans="1:34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127"/>
      <c r="AG712" s="50"/>
      <c r="AH712" s="50"/>
    </row>
    <row r="713" spans="1:34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127"/>
      <c r="AG713" s="50"/>
      <c r="AH713" s="50"/>
    </row>
    <row r="714" spans="1:34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127"/>
      <c r="AG714" s="50"/>
      <c r="AH714" s="50"/>
    </row>
    <row r="715" spans="1:34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127"/>
      <c r="AG715" s="50"/>
      <c r="AH715" s="50"/>
    </row>
    <row r="716" spans="1:34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127"/>
      <c r="AG716" s="50"/>
      <c r="AH716" s="50"/>
    </row>
    <row r="717" spans="1:34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127"/>
      <c r="AG717" s="50"/>
      <c r="AH717" s="50"/>
    </row>
    <row r="718" spans="1:34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127"/>
      <c r="AG718" s="50"/>
      <c r="AH718" s="50"/>
    </row>
    <row r="719" spans="1:34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127"/>
      <c r="AG719" s="50"/>
      <c r="AH719" s="50"/>
    </row>
    <row r="720" spans="1:34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127"/>
      <c r="AG720" s="50"/>
      <c r="AH720" s="50"/>
    </row>
    <row r="721" spans="1:34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127"/>
      <c r="AG721" s="50"/>
      <c r="AH721" s="50"/>
    </row>
    <row r="722" spans="1:34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127"/>
      <c r="AG722" s="50"/>
      <c r="AH722" s="50"/>
    </row>
    <row r="723" spans="1:34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127"/>
      <c r="AG723" s="50"/>
      <c r="AH723" s="50"/>
    </row>
    <row r="724" spans="1:34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127"/>
      <c r="AG724" s="50"/>
      <c r="AH724" s="50"/>
    </row>
    <row r="725" spans="1:34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127"/>
      <c r="AG725" s="50"/>
      <c r="AH725" s="50"/>
    </row>
    <row r="726" spans="1:34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127"/>
      <c r="AG726" s="50"/>
      <c r="AH726" s="50"/>
    </row>
    <row r="727" spans="1:34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127"/>
      <c r="AG727" s="50"/>
      <c r="AH727" s="50"/>
    </row>
    <row r="728" spans="1:34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127"/>
      <c r="AG728" s="50"/>
      <c r="AH728" s="50"/>
    </row>
    <row r="729" spans="1:34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127"/>
      <c r="AG729" s="50"/>
      <c r="AH729" s="50"/>
    </row>
    <row r="730" spans="1:34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127"/>
      <c r="AG730" s="50"/>
      <c r="AH730" s="50"/>
    </row>
    <row r="731" spans="1:34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127"/>
      <c r="AG731" s="50"/>
      <c r="AH731" s="50"/>
    </row>
    <row r="732" spans="1:34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127"/>
      <c r="AG732" s="50"/>
      <c r="AH732" s="50"/>
    </row>
    <row r="733" spans="1:34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127"/>
      <c r="AG733" s="50"/>
      <c r="AH733" s="50"/>
    </row>
    <row r="734" spans="1:34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127"/>
      <c r="AG734" s="50"/>
      <c r="AH734" s="50"/>
    </row>
    <row r="735" spans="1:34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127"/>
      <c r="AG735" s="50"/>
      <c r="AH735" s="50"/>
    </row>
    <row r="736" spans="1:34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127"/>
      <c r="AG736" s="50"/>
      <c r="AH736" s="50"/>
    </row>
    <row r="737" spans="1:34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127"/>
      <c r="AG737" s="50"/>
      <c r="AH737" s="50"/>
    </row>
    <row r="738" spans="1:34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127"/>
      <c r="AG738" s="50"/>
      <c r="AH738" s="50"/>
    </row>
    <row r="739" spans="1:34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127"/>
      <c r="AG739" s="50"/>
      <c r="AH739" s="50"/>
    </row>
    <row r="740" spans="1:34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127"/>
      <c r="AG740" s="50"/>
      <c r="AH740" s="50"/>
    </row>
    <row r="741" spans="1:34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127"/>
      <c r="AG741" s="50"/>
      <c r="AH741" s="50"/>
    </row>
    <row r="742" spans="1:34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127"/>
      <c r="AG742" s="50"/>
      <c r="AH742" s="50"/>
    </row>
    <row r="743" spans="1:34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127"/>
      <c r="AG743" s="50"/>
      <c r="AH743" s="50"/>
    </row>
    <row r="744" spans="1:34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127"/>
      <c r="AG744" s="50"/>
      <c r="AH744" s="50"/>
    </row>
    <row r="745" spans="1:34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127"/>
      <c r="AG745" s="50"/>
      <c r="AH745" s="50"/>
    </row>
    <row r="746" spans="1:34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127"/>
      <c r="AG746" s="50"/>
      <c r="AH746" s="50"/>
    </row>
    <row r="747" spans="1:34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127"/>
      <c r="AG747" s="50"/>
      <c r="AH747" s="50"/>
    </row>
    <row r="748" spans="1:34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127"/>
      <c r="AG748" s="50"/>
      <c r="AH748" s="50"/>
    </row>
    <row r="749" spans="1:34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127"/>
      <c r="AG749" s="50"/>
      <c r="AH749" s="50"/>
    </row>
    <row r="750" spans="1:34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127"/>
      <c r="AG750" s="50"/>
      <c r="AH750" s="50"/>
    </row>
    <row r="751" spans="1:34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127"/>
      <c r="AG751" s="50"/>
      <c r="AH751" s="50"/>
    </row>
    <row r="752" spans="1:34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127"/>
      <c r="AG752" s="50"/>
      <c r="AH752" s="50"/>
    </row>
    <row r="753" spans="1:34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127"/>
      <c r="AG753" s="50"/>
      <c r="AH753" s="50"/>
    </row>
    <row r="754" spans="1:34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127"/>
      <c r="AG754" s="50"/>
      <c r="AH754" s="50"/>
    </row>
    <row r="755" spans="1:34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127"/>
      <c r="AG755" s="50"/>
      <c r="AH755" s="50"/>
    </row>
    <row r="756" spans="1:34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127"/>
      <c r="AG756" s="50"/>
      <c r="AH756" s="50"/>
    </row>
    <row r="757" spans="1:34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127"/>
      <c r="AG757" s="50"/>
      <c r="AH757" s="50"/>
    </row>
    <row r="758" spans="1:34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127"/>
      <c r="AG758" s="50"/>
      <c r="AH758" s="50"/>
    </row>
    <row r="759" spans="1:34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127"/>
      <c r="AG759" s="50"/>
      <c r="AH759" s="50"/>
    </row>
    <row r="760" spans="1:34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127"/>
      <c r="AG760" s="50"/>
      <c r="AH760" s="50"/>
    </row>
    <row r="761" spans="1:34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127"/>
      <c r="AG761" s="50"/>
      <c r="AH761" s="50"/>
    </row>
    <row r="762" spans="1:34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127"/>
      <c r="AG762" s="50"/>
      <c r="AH762" s="50"/>
    </row>
    <row r="763" spans="1:34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127"/>
      <c r="AG763" s="50"/>
      <c r="AH763" s="50"/>
    </row>
    <row r="764" spans="1:34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127"/>
      <c r="AG764" s="50"/>
      <c r="AH764" s="50"/>
    </row>
    <row r="765" spans="1:34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127"/>
      <c r="AG765" s="50"/>
      <c r="AH765" s="50"/>
    </row>
    <row r="766" spans="1:34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127"/>
      <c r="AG766" s="50"/>
      <c r="AH766" s="50"/>
    </row>
    <row r="767" spans="1:34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127"/>
      <c r="AG767" s="50"/>
      <c r="AH767" s="50"/>
    </row>
    <row r="768" spans="1:34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127"/>
      <c r="AG768" s="50"/>
      <c r="AH768" s="50"/>
    </row>
    <row r="769" spans="1:34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127"/>
      <c r="AG769" s="50"/>
      <c r="AH769" s="50"/>
    </row>
    <row r="770" spans="1:34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127"/>
      <c r="AG770" s="50"/>
      <c r="AH770" s="50"/>
    </row>
    <row r="771" spans="1:34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127"/>
      <c r="AG771" s="50"/>
      <c r="AH771" s="50"/>
    </row>
    <row r="772" spans="1:34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127"/>
      <c r="AG772" s="50"/>
      <c r="AH772" s="50"/>
    </row>
    <row r="773" spans="1:34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127"/>
      <c r="AG773" s="50"/>
      <c r="AH773" s="50"/>
    </row>
    <row r="774" spans="1:34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127"/>
      <c r="AG774" s="50"/>
      <c r="AH774" s="50"/>
    </row>
    <row r="775" spans="1:34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127"/>
      <c r="AG775" s="50"/>
      <c r="AH775" s="50"/>
    </row>
    <row r="776" spans="1:34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127"/>
      <c r="AG776" s="50"/>
      <c r="AH776" s="50"/>
    </row>
    <row r="777" spans="1:34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127"/>
      <c r="AG777" s="50"/>
      <c r="AH777" s="50"/>
    </row>
    <row r="778" spans="1:34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127"/>
      <c r="AG778" s="50"/>
      <c r="AH778" s="50"/>
    </row>
    <row r="779" spans="1:34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127"/>
      <c r="AG779" s="50"/>
      <c r="AH779" s="50"/>
    </row>
    <row r="780" spans="1:34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127"/>
      <c r="AG780" s="50"/>
      <c r="AH780" s="50"/>
    </row>
    <row r="781" spans="1:34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127"/>
      <c r="AG781" s="50"/>
      <c r="AH781" s="50"/>
    </row>
    <row r="782" spans="1:34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127"/>
      <c r="AG782" s="50"/>
      <c r="AH782" s="50"/>
    </row>
    <row r="783" spans="1:34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127"/>
      <c r="AG783" s="50"/>
      <c r="AH783" s="50"/>
    </row>
    <row r="784" spans="1:34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127"/>
      <c r="AG784" s="50"/>
      <c r="AH784" s="50"/>
    </row>
    <row r="785" spans="1:34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127"/>
      <c r="AG785" s="50"/>
      <c r="AH785" s="50"/>
    </row>
    <row r="786" spans="1:34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127"/>
      <c r="AG786" s="50"/>
      <c r="AH786" s="50"/>
    </row>
    <row r="787" spans="1:34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127"/>
      <c r="AG787" s="50"/>
      <c r="AH787" s="50"/>
    </row>
    <row r="788" spans="1:34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127"/>
      <c r="AG788" s="50"/>
      <c r="AH788" s="50"/>
    </row>
    <row r="789" spans="1:34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127"/>
      <c r="AG789" s="50"/>
      <c r="AH789" s="50"/>
    </row>
    <row r="790" spans="1:34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127"/>
      <c r="AG790" s="50"/>
      <c r="AH790" s="50"/>
    </row>
    <row r="791" spans="1:34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127"/>
      <c r="AG791" s="50"/>
      <c r="AH791" s="50"/>
    </row>
    <row r="792" spans="1:34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127"/>
      <c r="AG792" s="50"/>
      <c r="AH792" s="50"/>
    </row>
    <row r="793" spans="1:34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127"/>
      <c r="AG793" s="50"/>
      <c r="AH793" s="50"/>
    </row>
    <row r="794" spans="1:34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127"/>
      <c r="AG794" s="50"/>
      <c r="AH794" s="50"/>
    </row>
    <row r="795" spans="1:34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127"/>
      <c r="AG795" s="50"/>
      <c r="AH795" s="50"/>
    </row>
    <row r="796" spans="1:34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127"/>
      <c r="AG796" s="50"/>
      <c r="AH796" s="50"/>
    </row>
    <row r="797" spans="1:34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127"/>
      <c r="AG797" s="50"/>
      <c r="AH797" s="50"/>
    </row>
    <row r="798" spans="1:34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127"/>
      <c r="AG798" s="50"/>
      <c r="AH798" s="50"/>
    </row>
    <row r="799" spans="1:34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127"/>
      <c r="AG799" s="50"/>
      <c r="AH799" s="50"/>
    </row>
    <row r="800" spans="1:34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127"/>
      <c r="AG800" s="50"/>
      <c r="AH800" s="50"/>
    </row>
    <row r="801" spans="1:34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127"/>
      <c r="AG801" s="50"/>
      <c r="AH801" s="50"/>
    </row>
    <row r="802" spans="1:34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127"/>
      <c r="AG802" s="50"/>
      <c r="AH802" s="50"/>
    </row>
    <row r="803" spans="1:34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127"/>
      <c r="AG803" s="50"/>
      <c r="AH803" s="50"/>
    </row>
    <row r="804" spans="1:34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127"/>
      <c r="AG804" s="50"/>
      <c r="AH804" s="50"/>
    </row>
    <row r="805" spans="1:34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127"/>
      <c r="AG805" s="50"/>
      <c r="AH805" s="50"/>
    </row>
    <row r="806" spans="1:34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127"/>
      <c r="AG806" s="50"/>
      <c r="AH806" s="50"/>
    </row>
    <row r="807" spans="1:34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127"/>
      <c r="AG807" s="50"/>
      <c r="AH807" s="50"/>
    </row>
    <row r="808" spans="1:34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127"/>
      <c r="AG808" s="50"/>
      <c r="AH808" s="50"/>
    </row>
    <row r="809" spans="1:34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127"/>
      <c r="AG809" s="50"/>
      <c r="AH809" s="50"/>
    </row>
    <row r="810" spans="1:34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127"/>
      <c r="AG810" s="50"/>
      <c r="AH810" s="50"/>
    </row>
    <row r="811" spans="1:34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127"/>
      <c r="AG811" s="50"/>
      <c r="AH811" s="50"/>
    </row>
    <row r="812" spans="1:34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127"/>
      <c r="AG812" s="50"/>
      <c r="AH812" s="50"/>
    </row>
    <row r="813" spans="1:34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127"/>
      <c r="AG813" s="50"/>
      <c r="AH813" s="50"/>
    </row>
    <row r="814" spans="1:34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127"/>
      <c r="AG814" s="50"/>
      <c r="AH814" s="50"/>
    </row>
    <row r="815" spans="1:34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127"/>
      <c r="AG815" s="50"/>
      <c r="AH815" s="50"/>
    </row>
    <row r="816" spans="1:34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127"/>
      <c r="AG816" s="50"/>
      <c r="AH816" s="50"/>
    </row>
    <row r="817" spans="1:34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127"/>
      <c r="AG817" s="50"/>
      <c r="AH817" s="50"/>
    </row>
    <row r="818" spans="1:34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127"/>
      <c r="AG818" s="50"/>
      <c r="AH818" s="50"/>
    </row>
    <row r="819" spans="1:34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127"/>
      <c r="AG819" s="50"/>
      <c r="AH819" s="50"/>
    </row>
    <row r="820" spans="1:34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127"/>
      <c r="AG820" s="50"/>
      <c r="AH820" s="50"/>
    </row>
    <row r="821" spans="1:34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127"/>
      <c r="AG821" s="50"/>
      <c r="AH821" s="50"/>
    </row>
    <row r="822" spans="1:34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127"/>
      <c r="AG822" s="50"/>
      <c r="AH822" s="50"/>
    </row>
    <row r="823" spans="1:34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127"/>
      <c r="AG823" s="50"/>
      <c r="AH823" s="50"/>
    </row>
    <row r="824" spans="1:34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127"/>
      <c r="AG824" s="50"/>
      <c r="AH824" s="50"/>
    </row>
    <row r="825" spans="1:34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127"/>
      <c r="AG825" s="50"/>
      <c r="AH825" s="50"/>
    </row>
    <row r="826" spans="1:34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127"/>
      <c r="AG826" s="50"/>
      <c r="AH826" s="50"/>
    </row>
    <row r="827" spans="1:34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127"/>
      <c r="AG827" s="50"/>
      <c r="AH827" s="50"/>
    </row>
    <row r="828" spans="1:34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127"/>
      <c r="AG828" s="50"/>
      <c r="AH828" s="50"/>
    </row>
    <row r="829" spans="1:34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127"/>
      <c r="AG829" s="50"/>
      <c r="AH829" s="50"/>
    </row>
    <row r="830" spans="1:34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127"/>
      <c r="AG830" s="50"/>
      <c r="AH830" s="50"/>
    </row>
    <row r="831" spans="1:34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127"/>
      <c r="AG831" s="50"/>
      <c r="AH831" s="50"/>
    </row>
    <row r="832" spans="1:34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127"/>
      <c r="AG832" s="50"/>
      <c r="AH832" s="50"/>
    </row>
    <row r="833" spans="1:34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127"/>
      <c r="AG833" s="50"/>
      <c r="AH833" s="50"/>
    </row>
    <row r="834" spans="1:34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127"/>
      <c r="AG834" s="50"/>
      <c r="AH834" s="50"/>
    </row>
    <row r="835" spans="1:34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127"/>
      <c r="AG835" s="50"/>
      <c r="AH835" s="50"/>
    </row>
    <row r="836" spans="1:34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127"/>
      <c r="AG836" s="50"/>
      <c r="AH836" s="50"/>
    </row>
    <row r="837" spans="1:34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127"/>
      <c r="AG837" s="50"/>
      <c r="AH837" s="50"/>
    </row>
    <row r="838" spans="1:34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127"/>
      <c r="AG838" s="50"/>
      <c r="AH838" s="50"/>
    </row>
    <row r="839" spans="1:34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127"/>
      <c r="AG839" s="50"/>
      <c r="AH839" s="50"/>
    </row>
    <row r="840" spans="1:34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127"/>
      <c r="AG840" s="50"/>
      <c r="AH840" s="50"/>
    </row>
    <row r="841" spans="1:34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127"/>
      <c r="AG841" s="50"/>
      <c r="AH841" s="50"/>
    </row>
    <row r="842" spans="1:34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127"/>
      <c r="AG842" s="50"/>
      <c r="AH842" s="50"/>
    </row>
    <row r="843" spans="1:34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127"/>
      <c r="AG843" s="50"/>
      <c r="AH843" s="50"/>
    </row>
    <row r="844" spans="1:34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127"/>
      <c r="AG844" s="50"/>
      <c r="AH844" s="50"/>
    </row>
    <row r="845" spans="1:34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127"/>
      <c r="AG845" s="50"/>
      <c r="AH845" s="50"/>
    </row>
    <row r="846" spans="1:34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127"/>
      <c r="AG846" s="50"/>
      <c r="AH846" s="50"/>
    </row>
    <row r="847" spans="1:34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127"/>
      <c r="AG847" s="50"/>
      <c r="AH847" s="50"/>
    </row>
    <row r="848" spans="1:34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127"/>
      <c r="AG848" s="50"/>
      <c r="AH848" s="50"/>
    </row>
    <row r="849" spans="1:34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127"/>
      <c r="AG849" s="50"/>
      <c r="AH849" s="50"/>
    </row>
    <row r="850" spans="1:34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127"/>
      <c r="AG850" s="50"/>
      <c r="AH850" s="50"/>
    </row>
    <row r="851" spans="1:34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127"/>
      <c r="AG851" s="50"/>
      <c r="AH851" s="50"/>
    </row>
    <row r="852" spans="1:34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127"/>
      <c r="AG852" s="50"/>
      <c r="AH852" s="50"/>
    </row>
    <row r="853" spans="1:34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127"/>
      <c r="AG853" s="50"/>
      <c r="AH853" s="50"/>
    </row>
    <row r="854" spans="1:34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127"/>
      <c r="AG854" s="50"/>
      <c r="AH854" s="50"/>
    </row>
    <row r="855" spans="1:34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127"/>
      <c r="AG855" s="50"/>
      <c r="AH855" s="50"/>
    </row>
    <row r="856" spans="1:34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127"/>
      <c r="AG856" s="50"/>
      <c r="AH856" s="50"/>
    </row>
    <row r="857" spans="1:34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127"/>
      <c r="AG857" s="50"/>
      <c r="AH857" s="50"/>
    </row>
    <row r="858" spans="1:34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127"/>
      <c r="AG858" s="50"/>
      <c r="AH858" s="50"/>
    </row>
    <row r="859" spans="1:34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127"/>
      <c r="AG859" s="50"/>
      <c r="AH859" s="50"/>
    </row>
    <row r="860" spans="1:34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127"/>
      <c r="AG860" s="50"/>
      <c r="AH860" s="50"/>
    </row>
    <row r="861" spans="1:34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127"/>
      <c r="AG861" s="50"/>
      <c r="AH861" s="50"/>
    </row>
    <row r="862" spans="1:34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127"/>
      <c r="AG862" s="50"/>
      <c r="AH862" s="50"/>
    </row>
    <row r="863" spans="1:34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127"/>
      <c r="AG863" s="50"/>
      <c r="AH863" s="50"/>
    </row>
    <row r="864" spans="1:34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127"/>
      <c r="AG864" s="50"/>
      <c r="AH864" s="50"/>
    </row>
    <row r="865" spans="1:34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127"/>
      <c r="AG865" s="50"/>
      <c r="AH865" s="50"/>
    </row>
    <row r="866" spans="1:34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127"/>
      <c r="AG866" s="50"/>
      <c r="AH866" s="50"/>
    </row>
    <row r="867" spans="1:34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127"/>
      <c r="AG867" s="50"/>
      <c r="AH867" s="50"/>
    </row>
    <row r="868" spans="1:34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127"/>
      <c r="AG868" s="50"/>
      <c r="AH868" s="50"/>
    </row>
    <row r="869" spans="1:34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127"/>
      <c r="AG869" s="50"/>
      <c r="AH869" s="50"/>
    </row>
    <row r="870" spans="1:34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127"/>
      <c r="AG870" s="50"/>
      <c r="AH870" s="50"/>
    </row>
    <row r="871" spans="1:34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127"/>
      <c r="AG871" s="50"/>
      <c r="AH871" s="50"/>
    </row>
    <row r="872" spans="1:34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127"/>
      <c r="AG872" s="50"/>
      <c r="AH872" s="50"/>
    </row>
    <row r="873" spans="1:34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127"/>
      <c r="AG873" s="50"/>
      <c r="AH873" s="50"/>
    </row>
    <row r="874" spans="1:34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127"/>
      <c r="AG874" s="50"/>
      <c r="AH874" s="50"/>
    </row>
    <row r="875" spans="1:34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127"/>
      <c r="AG875" s="50"/>
      <c r="AH875" s="50"/>
    </row>
    <row r="876" spans="1:34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127"/>
      <c r="AG876" s="50"/>
      <c r="AH876" s="50"/>
    </row>
    <row r="877" spans="1:34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127"/>
      <c r="AG877" s="50"/>
      <c r="AH877" s="50"/>
    </row>
    <row r="878" spans="1:34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127"/>
      <c r="AG878" s="50"/>
      <c r="AH878" s="50"/>
    </row>
    <row r="879" spans="1:34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127"/>
      <c r="AG879" s="50"/>
      <c r="AH879" s="50"/>
    </row>
    <row r="880" spans="1:34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127"/>
      <c r="AG880" s="50"/>
      <c r="AH880" s="50"/>
    </row>
    <row r="881" spans="1:34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127"/>
      <c r="AG881" s="50"/>
      <c r="AH881" s="50"/>
    </row>
    <row r="882" spans="1:34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127"/>
      <c r="AG882" s="50"/>
      <c r="AH882" s="50"/>
    </row>
    <row r="883" spans="1:34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127"/>
      <c r="AG883" s="50"/>
      <c r="AH883" s="50"/>
    </row>
    <row r="884" spans="1:34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127"/>
      <c r="AG884" s="50"/>
      <c r="AH884" s="50"/>
    </row>
    <row r="885" spans="1:34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127"/>
      <c r="AG885" s="50"/>
      <c r="AH885" s="50"/>
    </row>
    <row r="886" spans="1:34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127"/>
      <c r="AG886" s="50"/>
      <c r="AH886" s="50"/>
    </row>
    <row r="887" spans="1:34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127"/>
      <c r="AG887" s="50"/>
      <c r="AH887" s="50"/>
    </row>
    <row r="888" spans="1:34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127"/>
      <c r="AG888" s="50"/>
      <c r="AH888" s="50"/>
    </row>
    <row r="889" spans="1:34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127"/>
      <c r="AG889" s="50"/>
      <c r="AH889" s="50"/>
    </row>
    <row r="890" spans="1:34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127"/>
      <c r="AG890" s="50"/>
      <c r="AH890" s="50"/>
    </row>
    <row r="891" spans="1:34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127"/>
      <c r="AG891" s="50"/>
      <c r="AH891" s="50"/>
    </row>
    <row r="892" spans="1:34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127"/>
      <c r="AG892" s="50"/>
      <c r="AH892" s="50"/>
    </row>
    <row r="893" spans="1:34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127"/>
      <c r="AG893" s="50"/>
      <c r="AH893" s="50"/>
    </row>
    <row r="894" spans="1:34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127"/>
      <c r="AG894" s="50"/>
      <c r="AH894" s="50"/>
    </row>
    <row r="895" spans="1:34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127"/>
      <c r="AG895" s="50"/>
      <c r="AH895" s="50"/>
    </row>
    <row r="896" spans="1:34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127"/>
      <c r="AG896" s="50"/>
      <c r="AH896" s="50"/>
    </row>
    <row r="897" spans="1:34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127"/>
      <c r="AG897" s="50"/>
      <c r="AH897" s="50"/>
    </row>
    <row r="898" spans="1:34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127"/>
      <c r="AG898" s="50"/>
      <c r="AH898" s="50"/>
    </row>
    <row r="899" spans="1:34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127"/>
      <c r="AG899" s="50"/>
      <c r="AH899" s="50"/>
    </row>
    <row r="900" spans="1:34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127"/>
      <c r="AG900" s="50"/>
      <c r="AH900" s="50"/>
    </row>
    <row r="901" spans="1:34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127"/>
      <c r="AG901" s="50"/>
      <c r="AH901" s="50"/>
    </row>
    <row r="902" spans="1:34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127"/>
      <c r="AG902" s="50"/>
      <c r="AH902" s="50"/>
    </row>
    <row r="903" spans="1:34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127"/>
      <c r="AG903" s="50"/>
      <c r="AH903" s="50"/>
    </row>
    <row r="904" spans="1:34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127"/>
      <c r="AG904" s="50"/>
      <c r="AH904" s="50"/>
    </row>
    <row r="905" spans="1:34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127"/>
      <c r="AG905" s="50"/>
      <c r="AH905" s="50"/>
    </row>
    <row r="906" spans="1:34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127"/>
      <c r="AG906" s="50"/>
      <c r="AH906" s="50"/>
    </row>
    <row r="907" spans="1:34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127"/>
      <c r="AG907" s="50"/>
      <c r="AH907" s="50"/>
    </row>
    <row r="908" spans="1:34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127"/>
      <c r="AG908" s="50"/>
      <c r="AH908" s="50"/>
    </row>
    <row r="909" spans="1:34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127"/>
      <c r="AG909" s="50"/>
      <c r="AH909" s="50"/>
    </row>
    <row r="910" spans="1:34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127"/>
      <c r="AG910" s="50"/>
      <c r="AH910" s="50"/>
    </row>
    <row r="911" spans="1:34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127"/>
      <c r="AG911" s="50"/>
      <c r="AH911" s="50"/>
    </row>
    <row r="912" spans="1:34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127"/>
      <c r="AG912" s="50"/>
      <c r="AH912" s="50"/>
    </row>
    <row r="913" spans="1:34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127"/>
      <c r="AG913" s="50"/>
      <c r="AH913" s="50"/>
    </row>
    <row r="914" spans="1:34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127"/>
      <c r="AG914" s="50"/>
      <c r="AH914" s="50"/>
    </row>
    <row r="915" spans="1:34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127"/>
      <c r="AG915" s="50"/>
      <c r="AH915" s="50"/>
    </row>
    <row r="916" spans="1:34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127"/>
      <c r="AG916" s="50"/>
      <c r="AH916" s="50"/>
    </row>
    <row r="917" spans="1:34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127"/>
      <c r="AG917" s="50"/>
      <c r="AH917" s="50"/>
    </row>
    <row r="918" spans="1:34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127"/>
      <c r="AG918" s="50"/>
      <c r="AH918" s="50"/>
    </row>
    <row r="919" spans="1:34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127"/>
      <c r="AG919" s="50"/>
      <c r="AH919" s="50"/>
    </row>
    <row r="920" spans="1:34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127"/>
      <c r="AG920" s="50"/>
      <c r="AH920" s="50"/>
    </row>
    <row r="921" spans="1:34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127"/>
      <c r="AG921" s="50"/>
      <c r="AH921" s="50"/>
    </row>
    <row r="922" spans="1:34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127"/>
      <c r="AG922" s="50"/>
      <c r="AH922" s="50"/>
    </row>
    <row r="923" spans="1:34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127"/>
      <c r="AG923" s="50"/>
      <c r="AH923" s="50"/>
    </row>
    <row r="924" spans="1:34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127"/>
      <c r="AG924" s="50"/>
      <c r="AH924" s="50"/>
    </row>
    <row r="925" spans="1:34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127"/>
      <c r="AG925" s="50"/>
      <c r="AH925" s="50"/>
    </row>
    <row r="926" spans="1:34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127"/>
      <c r="AG926" s="50"/>
      <c r="AH926" s="50"/>
    </row>
    <row r="927" spans="1:34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127"/>
      <c r="AG927" s="50"/>
      <c r="AH927" s="50"/>
    </row>
    <row r="928" spans="1:34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127"/>
      <c r="AG928" s="50"/>
      <c r="AH928" s="50"/>
    </row>
    <row r="929" spans="1:34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127"/>
      <c r="AG929" s="50"/>
      <c r="AH929" s="50"/>
    </row>
    <row r="930" spans="1:34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127"/>
      <c r="AG930" s="50"/>
      <c r="AH930" s="50"/>
    </row>
    <row r="931" spans="1:34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127"/>
      <c r="AG931" s="50"/>
      <c r="AH931" s="50"/>
    </row>
    <row r="932" spans="1:34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127"/>
      <c r="AG932" s="50"/>
      <c r="AH932" s="50"/>
    </row>
    <row r="933" spans="1:34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127"/>
      <c r="AG933" s="50"/>
      <c r="AH933" s="50"/>
    </row>
    <row r="934" spans="1:34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127"/>
      <c r="AG934" s="50"/>
      <c r="AH934" s="50"/>
    </row>
    <row r="935" spans="1:34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127"/>
      <c r="AG935" s="50"/>
      <c r="AH935" s="50"/>
    </row>
    <row r="936" spans="1:34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127"/>
      <c r="AG936" s="50"/>
      <c r="AH936" s="50"/>
    </row>
    <row r="937" spans="1:34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127"/>
      <c r="AG937" s="50"/>
      <c r="AH937" s="50"/>
    </row>
    <row r="938" spans="1:34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127"/>
      <c r="AG938" s="50"/>
      <c r="AH938" s="50"/>
    </row>
    <row r="939" spans="1:34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127"/>
      <c r="AG939" s="50"/>
      <c r="AH939" s="50"/>
    </row>
    <row r="940" spans="1:34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127"/>
      <c r="AG940" s="50"/>
      <c r="AH940" s="50"/>
    </row>
    <row r="941" spans="1:34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127"/>
      <c r="AG941" s="50"/>
      <c r="AH941" s="50"/>
    </row>
    <row r="942" spans="1:34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127"/>
      <c r="AG942" s="50"/>
      <c r="AH942" s="50"/>
    </row>
    <row r="943" spans="1:34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127"/>
      <c r="AG943" s="50"/>
      <c r="AH943" s="50"/>
    </row>
    <row r="944" spans="1:34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127"/>
      <c r="AG944" s="50"/>
      <c r="AH944" s="50"/>
    </row>
    <row r="945" spans="1:34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127"/>
      <c r="AG945" s="50"/>
      <c r="AH945" s="50"/>
    </row>
    <row r="946" spans="1:34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127"/>
      <c r="AG946" s="50"/>
      <c r="AH946" s="50"/>
    </row>
    <row r="947" spans="1:34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127"/>
      <c r="AG947" s="50"/>
      <c r="AH947" s="50"/>
    </row>
    <row r="948" spans="1:34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127"/>
      <c r="AG948" s="50"/>
      <c r="AH948" s="50"/>
    </row>
    <row r="949" spans="1:34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127"/>
      <c r="AG949" s="50"/>
      <c r="AH949" s="50"/>
    </row>
    <row r="950" spans="1:34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127"/>
      <c r="AG950" s="50"/>
      <c r="AH950" s="50"/>
    </row>
    <row r="951" spans="1:34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127"/>
      <c r="AG951" s="50"/>
      <c r="AH951" s="50"/>
    </row>
    <row r="952" spans="1:34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127"/>
      <c r="AG952" s="50"/>
      <c r="AH952" s="50"/>
    </row>
    <row r="953" spans="1:34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127"/>
      <c r="AG953" s="50"/>
      <c r="AH953" s="50"/>
    </row>
    <row r="954" spans="1:34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127"/>
      <c r="AG954" s="50"/>
      <c r="AH954" s="50"/>
    </row>
    <row r="955" spans="1:34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127"/>
      <c r="AG955" s="50"/>
      <c r="AH955" s="50"/>
    </row>
    <row r="956" spans="1:34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127"/>
      <c r="AG956" s="50"/>
      <c r="AH956" s="50"/>
    </row>
    <row r="957" spans="1:34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127"/>
      <c r="AG957" s="50"/>
      <c r="AH957" s="50"/>
    </row>
    <row r="958" spans="1:34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127"/>
      <c r="AG958" s="50"/>
      <c r="AH958" s="50"/>
    </row>
    <row r="959" spans="1:34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127"/>
      <c r="AG959" s="50"/>
      <c r="AH959" s="50"/>
    </row>
    <row r="960" spans="1:34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127"/>
      <c r="AG960" s="50"/>
      <c r="AH960" s="50"/>
    </row>
    <row r="961" spans="1:34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127"/>
      <c r="AG961" s="50"/>
      <c r="AH961" s="50"/>
    </row>
    <row r="962" spans="1:34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127"/>
      <c r="AG962" s="50"/>
      <c r="AH962" s="50"/>
    </row>
    <row r="963" spans="1:34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127"/>
      <c r="AG963" s="50"/>
      <c r="AH963" s="50"/>
    </row>
    <row r="964" spans="1:34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127"/>
      <c r="AG964" s="50"/>
      <c r="AH964" s="50"/>
    </row>
    <row r="965" spans="1:34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127"/>
      <c r="AG965" s="50"/>
      <c r="AH965" s="50"/>
    </row>
    <row r="966" spans="1:34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127"/>
      <c r="AG966" s="50"/>
      <c r="AH966" s="50"/>
    </row>
    <row r="967" spans="1:34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127"/>
      <c r="AG967" s="50"/>
      <c r="AH967" s="50"/>
    </row>
    <row r="968" spans="1:34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127"/>
      <c r="AG968" s="50"/>
      <c r="AH968" s="50"/>
    </row>
    <row r="969" spans="1:34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127"/>
      <c r="AG969" s="50"/>
      <c r="AH969" s="50"/>
    </row>
    <row r="970" spans="1:34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127"/>
      <c r="AG970" s="50"/>
      <c r="AH970" s="50"/>
    </row>
    <row r="971" spans="1:34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127"/>
      <c r="AG971" s="50"/>
      <c r="AH971" s="50"/>
    </row>
    <row r="972" spans="1:34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127"/>
      <c r="AG972" s="50"/>
      <c r="AH972" s="50"/>
    </row>
    <row r="973" spans="1:34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127"/>
      <c r="AG973" s="50"/>
      <c r="AH973" s="50"/>
    </row>
    <row r="974" spans="1:34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127"/>
      <c r="AG974" s="50"/>
      <c r="AH974" s="50"/>
    </row>
    <row r="975" spans="1:34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127"/>
      <c r="AG975" s="50"/>
      <c r="AH975" s="50"/>
    </row>
    <row r="976" spans="1:34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127"/>
      <c r="AG976" s="50"/>
      <c r="AH976" s="50"/>
    </row>
    <row r="977" spans="1:34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127"/>
      <c r="AG977" s="50"/>
      <c r="AH977" s="50"/>
    </row>
    <row r="978" spans="1:34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127"/>
      <c r="AG978" s="50"/>
      <c r="AH978" s="50"/>
    </row>
    <row r="979" spans="1:34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127"/>
      <c r="AG979" s="50"/>
      <c r="AH979" s="50"/>
    </row>
    <row r="980" spans="1:34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127"/>
      <c r="AG980" s="50"/>
      <c r="AH980" s="50"/>
    </row>
    <row r="981" spans="1:34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127"/>
      <c r="AG981" s="50"/>
      <c r="AH981" s="50"/>
    </row>
    <row r="982" spans="1:34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127"/>
      <c r="AG982" s="50"/>
      <c r="AH982" s="50"/>
    </row>
    <row r="983" spans="1:34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127"/>
      <c r="AG983" s="50"/>
      <c r="AH983" s="50"/>
    </row>
    <row r="984" spans="1:34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127"/>
      <c r="AG984" s="50"/>
      <c r="AH984" s="50"/>
    </row>
    <row r="985" spans="1:34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127"/>
      <c r="AG985" s="50"/>
      <c r="AH985" s="50"/>
    </row>
    <row r="986" spans="1:34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127"/>
      <c r="AG986" s="50"/>
      <c r="AH986" s="50"/>
    </row>
    <row r="987" spans="1:34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127"/>
      <c r="AG987" s="50"/>
      <c r="AH987" s="50"/>
    </row>
    <row r="988" spans="1:34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127"/>
      <c r="AG988" s="50"/>
      <c r="AH988" s="50"/>
    </row>
    <row r="989" spans="1:34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127"/>
      <c r="AG989" s="50"/>
      <c r="AH989" s="50"/>
    </row>
    <row r="990" spans="1:34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127"/>
      <c r="AG990" s="50"/>
      <c r="AH990" s="50"/>
    </row>
    <row r="991" spans="1:34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127"/>
      <c r="AG991" s="50"/>
      <c r="AH991" s="50"/>
    </row>
    <row r="992" spans="1:34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127"/>
      <c r="AG992" s="50"/>
      <c r="AH992" s="50"/>
    </row>
    <row r="993" spans="1:34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127"/>
      <c r="AG993" s="50"/>
      <c r="AH993" s="50"/>
    </row>
    <row r="994" spans="1:34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127"/>
      <c r="AG994" s="50"/>
      <c r="AH994" s="50"/>
    </row>
    <row r="995" spans="1:34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127"/>
      <c r="AG995" s="50"/>
      <c r="AH995" s="50"/>
    </row>
    <row r="996" spans="1:34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127"/>
      <c r="AG996" s="50"/>
      <c r="AH996" s="50"/>
    </row>
    <row r="997" spans="1:34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127"/>
      <c r="AG997" s="50"/>
      <c r="AH997" s="50"/>
    </row>
    <row r="998" spans="1:34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127"/>
      <c r="AG998" s="50"/>
      <c r="AH998" s="50"/>
    </row>
    <row r="999" spans="1:34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127"/>
      <c r="AG999" s="50"/>
      <c r="AH999" s="50"/>
    </row>
    <row r="1000" spans="1:34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127"/>
      <c r="AG1000" s="50"/>
      <c r="AH1000" s="50"/>
    </row>
  </sheetData>
  <mergeCells count="91">
    <mergeCell ref="W11:X12"/>
    <mergeCell ref="V13:V14"/>
    <mergeCell ref="W13:X14"/>
    <mergeCell ref="V15:V16"/>
    <mergeCell ref="W15:W16"/>
    <mergeCell ref="X15:X16"/>
    <mergeCell ref="Y11:AE12"/>
    <mergeCell ref="Y13:AE14"/>
    <mergeCell ref="D4:E4"/>
    <mergeCell ref="F4:I4"/>
    <mergeCell ref="D5:E5"/>
    <mergeCell ref="J5:R6"/>
    <mergeCell ref="U5:U6"/>
    <mergeCell ref="V5:W6"/>
    <mergeCell ref="L8:L9"/>
    <mergeCell ref="M8:M9"/>
    <mergeCell ref="D6:E6"/>
    <mergeCell ref="I7:L7"/>
    <mergeCell ref="M7:R7"/>
    <mergeCell ref="I8:I9"/>
    <mergeCell ref="J8:J9"/>
    <mergeCell ref="V11:V12"/>
    <mergeCell ref="B4:C4"/>
    <mergeCell ref="X5:Y6"/>
    <mergeCell ref="Z5:AD6"/>
    <mergeCell ref="X7:Y8"/>
    <mergeCell ref="Z7:AC8"/>
    <mergeCell ref="AD7:AD8"/>
    <mergeCell ref="B5:C5"/>
    <mergeCell ref="B6:C6"/>
    <mergeCell ref="K8:K9"/>
    <mergeCell ref="R8:R9"/>
    <mergeCell ref="N8:P8"/>
    <mergeCell ref="Q8:Q9"/>
    <mergeCell ref="Z9:AD9"/>
    <mergeCell ref="A1:R1"/>
    <mergeCell ref="B2:C2"/>
    <mergeCell ref="D2:I2"/>
    <mergeCell ref="U2:AE3"/>
    <mergeCell ref="B3:C3"/>
    <mergeCell ref="D3:H3"/>
    <mergeCell ref="W44:AC44"/>
    <mergeCell ref="W45:AC45"/>
    <mergeCell ref="V37:Y37"/>
    <mergeCell ref="Z37:AA37"/>
    <mergeCell ref="AB37:AC37"/>
    <mergeCell ref="V38:Y38"/>
    <mergeCell ref="Z38:AA38"/>
    <mergeCell ref="AB38:AC38"/>
    <mergeCell ref="AB39:AC39"/>
    <mergeCell ref="Z39:AA39"/>
    <mergeCell ref="Z40:AA40"/>
    <mergeCell ref="AB40:AC40"/>
    <mergeCell ref="W42:AC42"/>
    <mergeCell ref="W43:AC43"/>
    <mergeCell ref="Z36:AA36"/>
    <mergeCell ref="AB36:AC36"/>
    <mergeCell ref="V34:Y34"/>
    <mergeCell ref="Z34:AA34"/>
    <mergeCell ref="AB34:AC34"/>
    <mergeCell ref="V35:Y35"/>
    <mergeCell ref="Z35:AA35"/>
    <mergeCell ref="AB35:AC35"/>
    <mergeCell ref="V36:Y36"/>
    <mergeCell ref="V32:Y32"/>
    <mergeCell ref="Z32:AA32"/>
    <mergeCell ref="AB32:AC32"/>
    <mergeCell ref="V33:Y33"/>
    <mergeCell ref="Z33:AA33"/>
    <mergeCell ref="AB33:AC33"/>
    <mergeCell ref="V30:Y30"/>
    <mergeCell ref="Z30:AA30"/>
    <mergeCell ref="AB30:AC30"/>
    <mergeCell ref="Z31:AA31"/>
    <mergeCell ref="AB31:AC31"/>
    <mergeCell ref="V31:Y31"/>
    <mergeCell ref="W19:W20"/>
    <mergeCell ref="X19:X20"/>
    <mergeCell ref="Y19:AE20"/>
    <mergeCell ref="V23:X24"/>
    <mergeCell ref="Y23:AE24"/>
    <mergeCell ref="V19:V20"/>
    <mergeCell ref="V21:V22"/>
    <mergeCell ref="W21:W22"/>
    <mergeCell ref="X21:X22"/>
    <mergeCell ref="Y21:AE22"/>
    <mergeCell ref="Y15:AE16"/>
    <mergeCell ref="V17:V18"/>
    <mergeCell ref="W17:W18"/>
    <mergeCell ref="X17:X18"/>
    <mergeCell ref="Y17:AE18"/>
  </mergeCells>
  <phoneticPr fontId="51"/>
  <pageMargins left="0.47244094488188981" right="0.35" top="0.56999999999999995" bottom="0.28999999999999998" header="0" footer="0"/>
  <pageSetup paperSize="9" orientation="portrait"/>
  <colBreaks count="1" manualBreakCount="1">
    <brk id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Z100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625" defaultRowHeight="15" customHeight="1"/>
  <cols>
    <col min="1" max="1" width="10" customWidth="1"/>
    <col min="2" max="3" width="14.5" customWidth="1"/>
    <col min="4" max="4" width="15.25" customWidth="1"/>
    <col min="5" max="5" width="5.25" customWidth="1"/>
    <col min="6" max="7" width="16" customWidth="1"/>
    <col min="8" max="9" width="6" customWidth="1"/>
    <col min="10" max="15" width="4.25" customWidth="1"/>
    <col min="16" max="21" width="10" customWidth="1"/>
    <col min="22" max="26" width="6.75" customWidth="1"/>
  </cols>
  <sheetData>
    <row r="1" spans="1:26" ht="26.25" customHeight="1">
      <c r="A1" s="51"/>
      <c r="B1" s="502" t="s">
        <v>95</v>
      </c>
      <c r="C1" s="503"/>
      <c r="D1" s="503"/>
      <c r="E1" s="503"/>
      <c r="F1" s="503"/>
      <c r="G1" s="504"/>
      <c r="H1" s="493" t="s">
        <v>96</v>
      </c>
      <c r="I1" s="469"/>
      <c r="J1" s="469"/>
      <c r="K1" s="469"/>
      <c r="L1" s="469"/>
      <c r="M1" s="469"/>
      <c r="N1" s="469"/>
      <c r="O1" s="470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26.25" customHeight="1">
      <c r="A2" s="51"/>
      <c r="B2" s="453" t="s">
        <v>97</v>
      </c>
      <c r="C2" s="439"/>
      <c r="D2" s="497"/>
      <c r="E2" s="411"/>
      <c r="F2" s="411"/>
      <c r="G2" s="412"/>
      <c r="H2" s="494"/>
      <c r="I2" s="495"/>
      <c r="J2" s="495"/>
      <c r="K2" s="495"/>
      <c r="L2" s="495"/>
      <c r="M2" s="495"/>
      <c r="N2" s="495"/>
      <c r="O2" s="496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26.25" customHeight="1">
      <c r="A3" s="51"/>
      <c r="B3" s="453" t="s">
        <v>98</v>
      </c>
      <c r="C3" s="439"/>
      <c r="D3" s="454"/>
      <c r="E3" s="438"/>
      <c r="F3" s="438"/>
      <c r="G3" s="128" t="s">
        <v>37</v>
      </c>
      <c r="H3" s="475"/>
      <c r="I3" s="435"/>
      <c r="J3" s="435"/>
      <c r="K3" s="435"/>
      <c r="L3" s="435"/>
      <c r="M3" s="435"/>
      <c r="N3" s="435"/>
      <c r="O3" s="476"/>
      <c r="P3" s="127"/>
      <c r="Q3" s="498"/>
      <c r="R3" s="495"/>
      <c r="S3" s="495"/>
      <c r="T3" s="495"/>
      <c r="U3" s="495"/>
      <c r="V3" s="127"/>
      <c r="W3" s="127"/>
      <c r="X3" s="127"/>
      <c r="Y3" s="127"/>
      <c r="Z3" s="127"/>
    </row>
    <row r="4" spans="1:26" ht="26.25" customHeight="1">
      <c r="A4" s="51"/>
      <c r="B4" s="453" t="s">
        <v>38</v>
      </c>
      <c r="C4" s="439"/>
      <c r="D4" s="501"/>
      <c r="E4" s="439"/>
      <c r="F4" s="454"/>
      <c r="G4" s="438"/>
      <c r="H4" s="439"/>
      <c r="I4" s="53" t="s">
        <v>39</v>
      </c>
      <c r="J4" s="51"/>
      <c r="K4" s="51"/>
      <c r="L4" s="51"/>
      <c r="M4" s="51"/>
      <c r="N4" s="51"/>
      <c r="O4" s="51"/>
      <c r="P4" s="127"/>
      <c r="Q4" s="495"/>
      <c r="R4" s="495"/>
      <c r="S4" s="495"/>
      <c r="T4" s="495"/>
      <c r="U4" s="495"/>
      <c r="V4" s="127"/>
      <c r="W4" s="127"/>
      <c r="X4" s="127"/>
      <c r="Y4" s="127"/>
      <c r="Z4" s="127"/>
    </row>
    <row r="5" spans="1:26" ht="26.25" customHeight="1">
      <c r="A5" s="51"/>
      <c r="B5" s="453" t="s">
        <v>40</v>
      </c>
      <c r="C5" s="439"/>
      <c r="D5" s="129">
        <f>(D6*2000)</f>
        <v>0</v>
      </c>
      <c r="E5" s="130"/>
      <c r="F5" s="55" t="s">
        <v>99</v>
      </c>
      <c r="G5" s="51"/>
      <c r="H5" s="51"/>
      <c r="I5" s="51"/>
      <c r="J5" s="51"/>
      <c r="K5" s="51"/>
      <c r="L5" s="51"/>
      <c r="M5" s="51"/>
      <c r="N5" s="51"/>
      <c r="O5" s="51"/>
      <c r="P5" s="127"/>
      <c r="Q5" s="495"/>
      <c r="R5" s="495"/>
      <c r="S5" s="495"/>
      <c r="T5" s="495"/>
      <c r="U5" s="495"/>
      <c r="V5" s="127"/>
      <c r="W5" s="127"/>
      <c r="X5" s="127"/>
      <c r="Y5" s="127"/>
      <c r="Z5" s="127"/>
    </row>
    <row r="6" spans="1:26" ht="26.25" customHeight="1">
      <c r="A6" s="51"/>
      <c r="B6" s="499" t="s">
        <v>43</v>
      </c>
      <c r="C6" s="500"/>
      <c r="D6" s="131">
        <f>SUM(J9:O80)</f>
        <v>0</v>
      </c>
      <c r="E6" s="130"/>
      <c r="F6" s="55" t="s">
        <v>100</v>
      </c>
      <c r="G6" s="51"/>
      <c r="H6" s="51"/>
      <c r="I6" s="51"/>
      <c r="J6" s="51"/>
      <c r="K6" s="51"/>
      <c r="L6" s="51"/>
      <c r="M6" s="51"/>
      <c r="N6" s="51"/>
      <c r="O6" s="51"/>
      <c r="P6" s="127"/>
      <c r="Q6" s="495"/>
      <c r="R6" s="495"/>
      <c r="S6" s="495"/>
      <c r="T6" s="495"/>
      <c r="U6" s="495"/>
      <c r="V6" s="127"/>
      <c r="W6" s="127"/>
      <c r="X6" s="127"/>
      <c r="Y6" s="127"/>
      <c r="Z6" s="127"/>
    </row>
    <row r="7" spans="1:26" ht="36" customHeight="1">
      <c r="A7" s="56"/>
      <c r="B7" s="132" t="s">
        <v>53</v>
      </c>
      <c r="C7" s="57" t="s">
        <v>54</v>
      </c>
      <c r="D7" s="57" t="s">
        <v>55</v>
      </c>
      <c r="E7" s="57" t="s">
        <v>101</v>
      </c>
      <c r="F7" s="133" t="s">
        <v>102</v>
      </c>
      <c r="G7" s="134" t="s">
        <v>103</v>
      </c>
      <c r="H7" s="135" t="s">
        <v>45</v>
      </c>
      <c r="I7" s="136" t="s">
        <v>46</v>
      </c>
      <c r="J7" s="136" t="s">
        <v>104</v>
      </c>
      <c r="K7" s="136" t="s">
        <v>105</v>
      </c>
      <c r="L7" s="136" t="s">
        <v>106</v>
      </c>
      <c r="M7" s="136" t="s">
        <v>107</v>
      </c>
      <c r="N7" s="136" t="s">
        <v>108</v>
      </c>
      <c r="O7" s="137" t="s">
        <v>109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ht="24" customHeight="1">
      <c r="A8" s="138" t="s">
        <v>64</v>
      </c>
      <c r="B8" s="139">
        <v>10232011</v>
      </c>
      <c r="C8" s="140" t="s">
        <v>65</v>
      </c>
      <c r="D8" s="140" t="s">
        <v>66</v>
      </c>
      <c r="E8" s="140" t="s">
        <v>110</v>
      </c>
      <c r="F8" s="140" t="s">
        <v>111</v>
      </c>
      <c r="G8" s="141" t="s">
        <v>70</v>
      </c>
      <c r="H8" s="142">
        <v>1</v>
      </c>
      <c r="I8" s="143"/>
      <c r="J8" s="143">
        <v>1</v>
      </c>
      <c r="K8" s="143"/>
      <c r="L8" s="143"/>
      <c r="M8" s="143"/>
      <c r="N8" s="143"/>
      <c r="O8" s="144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ht="24" customHeight="1">
      <c r="A9" s="145">
        <v>1</v>
      </c>
      <c r="B9" s="84"/>
      <c r="C9" s="84"/>
      <c r="D9" s="84"/>
      <c r="E9" s="84"/>
      <c r="F9" s="85"/>
      <c r="G9" s="146"/>
      <c r="H9" s="84"/>
      <c r="I9" s="84"/>
      <c r="J9" s="84"/>
      <c r="K9" s="84"/>
      <c r="L9" s="84"/>
      <c r="M9" s="84"/>
      <c r="N9" s="84"/>
      <c r="O9" s="84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ht="24" customHeight="1">
      <c r="A10" s="147">
        <v>2</v>
      </c>
      <c r="B10" s="52"/>
      <c r="C10" s="52"/>
      <c r="D10" s="52"/>
      <c r="E10" s="52"/>
      <c r="F10" s="72"/>
      <c r="G10" s="148"/>
      <c r="H10" s="52"/>
      <c r="I10" s="52"/>
      <c r="J10" s="52"/>
      <c r="K10" s="52"/>
      <c r="L10" s="52"/>
      <c r="M10" s="52"/>
      <c r="N10" s="52"/>
      <c r="O10" s="52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ht="24" customHeight="1">
      <c r="A11" s="147">
        <v>3</v>
      </c>
      <c r="B11" s="52"/>
      <c r="C11" s="52"/>
      <c r="D11" s="52"/>
      <c r="E11" s="52"/>
      <c r="F11" s="72"/>
      <c r="G11" s="148"/>
      <c r="H11" s="52"/>
      <c r="I11" s="52"/>
      <c r="J11" s="52"/>
      <c r="K11" s="52"/>
      <c r="L11" s="52"/>
      <c r="M11" s="52"/>
      <c r="N11" s="52"/>
      <c r="O11" s="52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ht="24" customHeight="1">
      <c r="A12" s="147">
        <v>4</v>
      </c>
      <c r="B12" s="52"/>
      <c r="C12" s="52"/>
      <c r="D12" s="52"/>
      <c r="E12" s="52"/>
      <c r="F12" s="72"/>
      <c r="G12" s="148"/>
      <c r="H12" s="52"/>
      <c r="I12" s="52"/>
      <c r="J12" s="52"/>
      <c r="K12" s="52"/>
      <c r="L12" s="52"/>
      <c r="M12" s="52"/>
      <c r="N12" s="52"/>
      <c r="O12" s="52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ht="24" customHeight="1">
      <c r="A13" s="147">
        <v>5</v>
      </c>
      <c r="B13" s="52"/>
      <c r="C13" s="52"/>
      <c r="D13" s="52"/>
      <c r="E13" s="52"/>
      <c r="F13" s="72"/>
      <c r="G13" s="148"/>
      <c r="H13" s="52"/>
      <c r="I13" s="52"/>
      <c r="J13" s="52"/>
      <c r="K13" s="52"/>
      <c r="L13" s="52"/>
      <c r="M13" s="52"/>
      <c r="N13" s="52"/>
      <c r="O13" s="52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 ht="24" customHeight="1">
      <c r="A14" s="147">
        <v>6</v>
      </c>
      <c r="B14" s="52"/>
      <c r="C14" s="52"/>
      <c r="D14" s="52"/>
      <c r="E14" s="52"/>
      <c r="F14" s="72"/>
      <c r="G14" s="148"/>
      <c r="H14" s="52"/>
      <c r="I14" s="52"/>
      <c r="J14" s="52"/>
      <c r="K14" s="52"/>
      <c r="L14" s="52"/>
      <c r="M14" s="52"/>
      <c r="N14" s="52"/>
      <c r="O14" s="52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ht="24" customHeight="1">
      <c r="A15" s="147">
        <v>7</v>
      </c>
      <c r="B15" s="52"/>
      <c r="C15" s="52"/>
      <c r="D15" s="52"/>
      <c r="E15" s="52"/>
      <c r="F15" s="72"/>
      <c r="G15" s="148"/>
      <c r="H15" s="52"/>
      <c r="I15" s="52"/>
      <c r="J15" s="52"/>
      <c r="K15" s="52"/>
      <c r="L15" s="52"/>
      <c r="M15" s="52"/>
      <c r="N15" s="52"/>
      <c r="O15" s="52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ht="24" customHeight="1">
      <c r="A16" s="147">
        <v>8</v>
      </c>
      <c r="B16" s="52"/>
      <c r="C16" s="52"/>
      <c r="D16" s="52"/>
      <c r="E16" s="52"/>
      <c r="F16" s="72"/>
      <c r="G16" s="148"/>
      <c r="H16" s="52"/>
      <c r="I16" s="52"/>
      <c r="J16" s="52"/>
      <c r="K16" s="52"/>
      <c r="L16" s="52"/>
      <c r="M16" s="52"/>
      <c r="N16" s="52"/>
      <c r="O16" s="5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ht="24" customHeight="1">
      <c r="A17" s="147">
        <v>9</v>
      </c>
      <c r="B17" s="52"/>
      <c r="C17" s="52"/>
      <c r="D17" s="52"/>
      <c r="E17" s="52"/>
      <c r="F17" s="72"/>
      <c r="G17" s="148"/>
      <c r="H17" s="52"/>
      <c r="I17" s="52"/>
      <c r="J17" s="52"/>
      <c r="K17" s="52"/>
      <c r="L17" s="52"/>
      <c r="M17" s="52"/>
      <c r="N17" s="52"/>
      <c r="O17" s="5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ht="24" customHeight="1">
      <c r="A18" s="147">
        <v>10</v>
      </c>
      <c r="B18" s="52"/>
      <c r="C18" s="52"/>
      <c r="D18" s="52"/>
      <c r="E18" s="52"/>
      <c r="F18" s="72"/>
      <c r="G18" s="148"/>
      <c r="H18" s="52"/>
      <c r="I18" s="52"/>
      <c r="J18" s="52"/>
      <c r="K18" s="52"/>
      <c r="L18" s="52"/>
      <c r="M18" s="52"/>
      <c r="N18" s="52"/>
      <c r="O18" s="5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ht="24" customHeight="1">
      <c r="A19" s="147">
        <v>11</v>
      </c>
      <c r="B19" s="52"/>
      <c r="C19" s="52"/>
      <c r="D19" s="52"/>
      <c r="E19" s="52"/>
      <c r="F19" s="72"/>
      <c r="G19" s="148"/>
      <c r="H19" s="52"/>
      <c r="I19" s="52"/>
      <c r="J19" s="52"/>
      <c r="K19" s="52"/>
      <c r="L19" s="52"/>
      <c r="M19" s="52"/>
      <c r="N19" s="52"/>
      <c r="O19" s="52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ht="24" customHeight="1">
      <c r="A20" s="147">
        <v>12</v>
      </c>
      <c r="B20" s="52"/>
      <c r="C20" s="52"/>
      <c r="D20" s="52"/>
      <c r="E20" s="52"/>
      <c r="F20" s="72"/>
      <c r="G20" s="148"/>
      <c r="H20" s="52"/>
      <c r="I20" s="52"/>
      <c r="J20" s="52"/>
      <c r="K20" s="52"/>
      <c r="L20" s="52"/>
      <c r="M20" s="52"/>
      <c r="N20" s="52"/>
      <c r="O20" s="52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24" customHeight="1">
      <c r="A21" s="147">
        <v>13</v>
      </c>
      <c r="B21" s="52"/>
      <c r="C21" s="52"/>
      <c r="D21" s="52"/>
      <c r="E21" s="52"/>
      <c r="F21" s="72"/>
      <c r="G21" s="148"/>
      <c r="H21" s="52"/>
      <c r="I21" s="52"/>
      <c r="J21" s="52"/>
      <c r="K21" s="52"/>
      <c r="L21" s="52"/>
      <c r="M21" s="52"/>
      <c r="N21" s="52"/>
      <c r="O21" s="52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24" customHeight="1">
      <c r="A22" s="147">
        <v>14</v>
      </c>
      <c r="B22" s="52"/>
      <c r="C22" s="52"/>
      <c r="D22" s="52"/>
      <c r="E22" s="52"/>
      <c r="F22" s="72"/>
      <c r="G22" s="148"/>
      <c r="H22" s="52"/>
      <c r="I22" s="52"/>
      <c r="J22" s="52"/>
      <c r="K22" s="52"/>
      <c r="L22" s="52"/>
      <c r="M22" s="52"/>
      <c r="N22" s="52"/>
      <c r="O22" s="52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24" customHeight="1">
      <c r="A23" s="147">
        <v>15</v>
      </c>
      <c r="B23" s="52"/>
      <c r="C23" s="52"/>
      <c r="D23" s="52"/>
      <c r="E23" s="52"/>
      <c r="F23" s="72"/>
      <c r="G23" s="148"/>
      <c r="H23" s="52"/>
      <c r="I23" s="52"/>
      <c r="J23" s="52"/>
      <c r="K23" s="52"/>
      <c r="L23" s="52"/>
      <c r="M23" s="52"/>
      <c r="N23" s="52"/>
      <c r="O23" s="52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24" customHeight="1">
      <c r="A24" s="147">
        <v>16</v>
      </c>
      <c r="B24" s="52"/>
      <c r="C24" s="52"/>
      <c r="D24" s="52"/>
      <c r="E24" s="52"/>
      <c r="F24" s="72"/>
      <c r="G24" s="148"/>
      <c r="H24" s="52"/>
      <c r="I24" s="52"/>
      <c r="J24" s="52"/>
      <c r="K24" s="52"/>
      <c r="L24" s="52"/>
      <c r="M24" s="52"/>
      <c r="N24" s="52"/>
      <c r="O24" s="52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24" customHeight="1">
      <c r="A25" s="147">
        <v>17</v>
      </c>
      <c r="B25" s="52"/>
      <c r="C25" s="52"/>
      <c r="D25" s="52"/>
      <c r="E25" s="52"/>
      <c r="F25" s="72"/>
      <c r="G25" s="148"/>
      <c r="H25" s="52"/>
      <c r="I25" s="52"/>
      <c r="J25" s="52"/>
      <c r="K25" s="52"/>
      <c r="L25" s="52"/>
      <c r="M25" s="52"/>
      <c r="N25" s="52"/>
      <c r="O25" s="52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24" customHeight="1">
      <c r="A26" s="147">
        <v>18</v>
      </c>
      <c r="B26" s="52"/>
      <c r="C26" s="52"/>
      <c r="D26" s="52"/>
      <c r="E26" s="52"/>
      <c r="F26" s="72"/>
      <c r="G26" s="148"/>
      <c r="H26" s="52"/>
      <c r="I26" s="52"/>
      <c r="J26" s="52"/>
      <c r="K26" s="52"/>
      <c r="L26" s="52"/>
      <c r="M26" s="52"/>
      <c r="N26" s="52"/>
      <c r="O26" s="52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24" customHeight="1">
      <c r="A27" s="147">
        <v>19</v>
      </c>
      <c r="B27" s="52"/>
      <c r="C27" s="52"/>
      <c r="D27" s="52"/>
      <c r="E27" s="52"/>
      <c r="F27" s="72"/>
      <c r="G27" s="148"/>
      <c r="H27" s="52"/>
      <c r="I27" s="52"/>
      <c r="J27" s="52"/>
      <c r="K27" s="52"/>
      <c r="L27" s="52"/>
      <c r="M27" s="52"/>
      <c r="N27" s="52"/>
      <c r="O27" s="52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24" customHeight="1">
      <c r="A28" s="147">
        <v>20</v>
      </c>
      <c r="B28" s="52"/>
      <c r="C28" s="52"/>
      <c r="D28" s="52"/>
      <c r="E28" s="52"/>
      <c r="F28" s="72"/>
      <c r="G28" s="148"/>
      <c r="H28" s="52"/>
      <c r="I28" s="52"/>
      <c r="J28" s="52"/>
      <c r="K28" s="52"/>
      <c r="L28" s="52"/>
      <c r="M28" s="52"/>
      <c r="N28" s="52"/>
      <c r="O28" s="52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ht="24" customHeight="1">
      <c r="A29" s="147">
        <v>21</v>
      </c>
      <c r="B29" s="52"/>
      <c r="C29" s="52"/>
      <c r="D29" s="52"/>
      <c r="E29" s="52"/>
      <c r="F29" s="72"/>
      <c r="G29" s="148"/>
      <c r="H29" s="52"/>
      <c r="I29" s="52"/>
      <c r="J29" s="52"/>
      <c r="K29" s="52"/>
      <c r="L29" s="52"/>
      <c r="M29" s="52"/>
      <c r="N29" s="52"/>
      <c r="O29" s="52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26" ht="24" customHeight="1">
      <c r="A30" s="147">
        <v>22</v>
      </c>
      <c r="B30" s="52"/>
      <c r="C30" s="52"/>
      <c r="D30" s="52"/>
      <c r="E30" s="52"/>
      <c r="F30" s="72"/>
      <c r="G30" s="148"/>
      <c r="H30" s="52"/>
      <c r="I30" s="52"/>
      <c r="J30" s="52"/>
      <c r="K30" s="52"/>
      <c r="L30" s="52"/>
      <c r="M30" s="52"/>
      <c r="N30" s="52"/>
      <c r="O30" s="52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24" customHeight="1">
      <c r="A31" s="147">
        <v>23</v>
      </c>
      <c r="B31" s="52"/>
      <c r="C31" s="52"/>
      <c r="D31" s="52"/>
      <c r="E31" s="52"/>
      <c r="F31" s="72"/>
      <c r="G31" s="148"/>
      <c r="H31" s="52"/>
      <c r="I31" s="52"/>
      <c r="J31" s="52"/>
      <c r="K31" s="52"/>
      <c r="L31" s="52"/>
      <c r="M31" s="52"/>
      <c r="N31" s="52"/>
      <c r="O31" s="52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24" customHeight="1">
      <c r="A32" s="147">
        <v>24</v>
      </c>
      <c r="B32" s="52"/>
      <c r="C32" s="52"/>
      <c r="D32" s="52"/>
      <c r="E32" s="52"/>
      <c r="F32" s="72"/>
      <c r="G32" s="148"/>
      <c r="H32" s="52"/>
      <c r="I32" s="52"/>
      <c r="J32" s="52"/>
      <c r="K32" s="52"/>
      <c r="L32" s="52"/>
      <c r="M32" s="52"/>
      <c r="N32" s="52"/>
      <c r="O32" s="5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ht="24" customHeight="1">
      <c r="A33" s="147">
        <v>25</v>
      </c>
      <c r="B33" s="52"/>
      <c r="C33" s="52"/>
      <c r="D33" s="52"/>
      <c r="E33" s="52"/>
      <c r="F33" s="72"/>
      <c r="G33" s="148"/>
      <c r="H33" s="52"/>
      <c r="I33" s="52"/>
      <c r="J33" s="52"/>
      <c r="K33" s="52"/>
      <c r="L33" s="52"/>
      <c r="M33" s="52"/>
      <c r="N33" s="52"/>
      <c r="O33" s="5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ht="24" customHeight="1">
      <c r="A34" s="147">
        <v>26</v>
      </c>
      <c r="B34" s="52"/>
      <c r="C34" s="52"/>
      <c r="D34" s="52"/>
      <c r="E34" s="52"/>
      <c r="F34" s="72"/>
      <c r="G34" s="148"/>
      <c r="H34" s="52"/>
      <c r="I34" s="52"/>
      <c r="J34" s="52"/>
      <c r="K34" s="52"/>
      <c r="L34" s="52"/>
      <c r="M34" s="52"/>
      <c r="N34" s="52"/>
      <c r="O34" s="52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 ht="24" customHeight="1">
      <c r="A35" s="147">
        <v>27</v>
      </c>
      <c r="B35" s="52"/>
      <c r="C35" s="52"/>
      <c r="D35" s="52"/>
      <c r="E35" s="52"/>
      <c r="F35" s="72"/>
      <c r="G35" s="148"/>
      <c r="H35" s="52"/>
      <c r="I35" s="52"/>
      <c r="J35" s="52"/>
      <c r="K35" s="52"/>
      <c r="L35" s="52"/>
      <c r="M35" s="52"/>
      <c r="N35" s="52"/>
      <c r="O35" s="52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24" customHeight="1">
      <c r="A36" s="147">
        <v>28</v>
      </c>
      <c r="B36" s="52"/>
      <c r="C36" s="52"/>
      <c r="D36" s="52"/>
      <c r="E36" s="52"/>
      <c r="F36" s="72"/>
      <c r="G36" s="148"/>
      <c r="H36" s="52"/>
      <c r="I36" s="52"/>
      <c r="J36" s="52"/>
      <c r="K36" s="52"/>
      <c r="L36" s="52"/>
      <c r="M36" s="52"/>
      <c r="N36" s="52"/>
      <c r="O36" s="5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ht="24" customHeight="1">
      <c r="A37" s="147">
        <v>29</v>
      </c>
      <c r="B37" s="52"/>
      <c r="C37" s="52"/>
      <c r="D37" s="52"/>
      <c r="E37" s="52"/>
      <c r="F37" s="72"/>
      <c r="G37" s="148"/>
      <c r="H37" s="52"/>
      <c r="I37" s="52"/>
      <c r="J37" s="52"/>
      <c r="K37" s="52"/>
      <c r="L37" s="52"/>
      <c r="M37" s="52"/>
      <c r="N37" s="52"/>
      <c r="O37" s="5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1:26" ht="24" customHeight="1">
      <c r="A38" s="147">
        <v>30</v>
      </c>
      <c r="B38" s="52"/>
      <c r="C38" s="52"/>
      <c r="D38" s="52"/>
      <c r="E38" s="52"/>
      <c r="F38" s="72"/>
      <c r="G38" s="148"/>
      <c r="H38" s="52"/>
      <c r="I38" s="52"/>
      <c r="J38" s="52"/>
      <c r="K38" s="52"/>
      <c r="L38" s="52"/>
      <c r="M38" s="52"/>
      <c r="N38" s="52"/>
      <c r="O38" s="5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ht="24" customHeight="1">
      <c r="A39" s="147">
        <v>31</v>
      </c>
      <c r="B39" s="52"/>
      <c r="C39" s="52"/>
      <c r="D39" s="52"/>
      <c r="E39" s="52"/>
      <c r="F39" s="72"/>
      <c r="G39" s="148"/>
      <c r="H39" s="52"/>
      <c r="I39" s="52"/>
      <c r="J39" s="52"/>
      <c r="K39" s="52"/>
      <c r="L39" s="52"/>
      <c r="M39" s="52"/>
      <c r="N39" s="52"/>
      <c r="O39" s="52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ht="24" customHeight="1">
      <c r="A40" s="147">
        <v>32</v>
      </c>
      <c r="B40" s="52"/>
      <c r="C40" s="52"/>
      <c r="D40" s="52"/>
      <c r="E40" s="52"/>
      <c r="F40" s="72"/>
      <c r="G40" s="148"/>
      <c r="H40" s="52"/>
      <c r="I40" s="52"/>
      <c r="J40" s="52"/>
      <c r="K40" s="52"/>
      <c r="L40" s="52"/>
      <c r="M40" s="52"/>
      <c r="N40" s="52"/>
      <c r="O40" s="52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ht="24" customHeight="1">
      <c r="A41" s="147">
        <v>33</v>
      </c>
      <c r="B41" s="52"/>
      <c r="C41" s="52"/>
      <c r="D41" s="52"/>
      <c r="E41" s="52"/>
      <c r="F41" s="72"/>
      <c r="G41" s="148"/>
      <c r="H41" s="52"/>
      <c r="I41" s="52"/>
      <c r="J41" s="52"/>
      <c r="K41" s="52"/>
      <c r="L41" s="52"/>
      <c r="M41" s="52"/>
      <c r="N41" s="52"/>
      <c r="O41" s="52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ht="24" customHeight="1">
      <c r="A42" s="147">
        <v>34</v>
      </c>
      <c r="B42" s="52"/>
      <c r="C42" s="52"/>
      <c r="D42" s="52"/>
      <c r="E42" s="52"/>
      <c r="F42" s="72"/>
      <c r="G42" s="148"/>
      <c r="H42" s="52"/>
      <c r="I42" s="52"/>
      <c r="J42" s="52"/>
      <c r="K42" s="52"/>
      <c r="L42" s="52"/>
      <c r="M42" s="52"/>
      <c r="N42" s="52"/>
      <c r="O42" s="52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spans="1:26" ht="24" customHeight="1">
      <c r="A43" s="147">
        <v>35</v>
      </c>
      <c r="B43" s="52"/>
      <c r="C43" s="52"/>
      <c r="D43" s="52"/>
      <c r="E43" s="52"/>
      <c r="F43" s="72"/>
      <c r="G43" s="148"/>
      <c r="H43" s="52"/>
      <c r="I43" s="52"/>
      <c r="J43" s="52"/>
      <c r="K43" s="52"/>
      <c r="L43" s="52"/>
      <c r="M43" s="52"/>
      <c r="N43" s="52"/>
      <c r="O43" s="52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ht="24" customHeight="1">
      <c r="A44" s="147">
        <v>36</v>
      </c>
      <c r="B44" s="52"/>
      <c r="C44" s="52"/>
      <c r="D44" s="52"/>
      <c r="E44" s="52"/>
      <c r="F44" s="72"/>
      <c r="G44" s="148"/>
      <c r="H44" s="52"/>
      <c r="I44" s="52"/>
      <c r="J44" s="52"/>
      <c r="K44" s="52"/>
      <c r="L44" s="52"/>
      <c r="M44" s="52"/>
      <c r="N44" s="52"/>
      <c r="O44" s="52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ht="24" customHeight="1">
      <c r="A45" s="147">
        <v>37</v>
      </c>
      <c r="B45" s="52"/>
      <c r="C45" s="52"/>
      <c r="D45" s="52"/>
      <c r="E45" s="52"/>
      <c r="F45" s="72"/>
      <c r="G45" s="148"/>
      <c r="H45" s="52"/>
      <c r="I45" s="52"/>
      <c r="J45" s="52"/>
      <c r="K45" s="52"/>
      <c r="L45" s="52"/>
      <c r="M45" s="52"/>
      <c r="N45" s="52"/>
      <c r="O45" s="52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ht="24" customHeight="1">
      <c r="A46" s="147">
        <v>38</v>
      </c>
      <c r="B46" s="52"/>
      <c r="C46" s="52"/>
      <c r="D46" s="52"/>
      <c r="E46" s="52"/>
      <c r="F46" s="72"/>
      <c r="G46" s="148"/>
      <c r="H46" s="52"/>
      <c r="I46" s="52"/>
      <c r="J46" s="52"/>
      <c r="K46" s="52"/>
      <c r="L46" s="52"/>
      <c r="M46" s="52"/>
      <c r="N46" s="52"/>
      <c r="O46" s="5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ht="24" customHeight="1">
      <c r="A47" s="147">
        <v>39</v>
      </c>
      <c r="B47" s="52"/>
      <c r="C47" s="52"/>
      <c r="D47" s="52"/>
      <c r="E47" s="52"/>
      <c r="F47" s="72"/>
      <c r="G47" s="148"/>
      <c r="H47" s="52"/>
      <c r="I47" s="52"/>
      <c r="J47" s="52"/>
      <c r="K47" s="52"/>
      <c r="L47" s="52"/>
      <c r="M47" s="52"/>
      <c r="N47" s="52"/>
      <c r="O47" s="52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ht="24" customHeight="1">
      <c r="A48" s="147">
        <v>40</v>
      </c>
      <c r="B48" s="52"/>
      <c r="C48" s="52"/>
      <c r="D48" s="52"/>
      <c r="E48" s="52"/>
      <c r="F48" s="72"/>
      <c r="G48" s="148"/>
      <c r="H48" s="52"/>
      <c r="I48" s="52"/>
      <c r="J48" s="52"/>
      <c r="K48" s="52"/>
      <c r="L48" s="52"/>
      <c r="M48" s="52"/>
      <c r="N48" s="52"/>
      <c r="O48" s="52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ht="24" customHeight="1">
      <c r="A49" s="147">
        <v>41</v>
      </c>
      <c r="B49" s="52"/>
      <c r="C49" s="52"/>
      <c r="D49" s="52"/>
      <c r="E49" s="52"/>
      <c r="F49" s="72"/>
      <c r="G49" s="148"/>
      <c r="H49" s="52"/>
      <c r="I49" s="52"/>
      <c r="J49" s="52"/>
      <c r="K49" s="52"/>
      <c r="L49" s="52"/>
      <c r="M49" s="52"/>
      <c r="N49" s="52"/>
      <c r="O49" s="52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ht="24" customHeight="1">
      <c r="A50" s="147">
        <v>42</v>
      </c>
      <c r="B50" s="52"/>
      <c r="C50" s="52"/>
      <c r="D50" s="52"/>
      <c r="E50" s="52"/>
      <c r="F50" s="72"/>
      <c r="G50" s="148"/>
      <c r="H50" s="52"/>
      <c r="I50" s="52"/>
      <c r="J50" s="52"/>
      <c r="K50" s="52"/>
      <c r="L50" s="52"/>
      <c r="M50" s="52"/>
      <c r="N50" s="52"/>
      <c r="O50" s="52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ht="24" customHeight="1">
      <c r="A51" s="147">
        <v>43</v>
      </c>
      <c r="B51" s="52"/>
      <c r="C51" s="52"/>
      <c r="D51" s="52"/>
      <c r="E51" s="52"/>
      <c r="F51" s="72"/>
      <c r="G51" s="148"/>
      <c r="H51" s="52"/>
      <c r="I51" s="52"/>
      <c r="J51" s="52"/>
      <c r="K51" s="52"/>
      <c r="L51" s="52"/>
      <c r="M51" s="52"/>
      <c r="N51" s="52"/>
      <c r="O51" s="52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ht="24" customHeight="1">
      <c r="A52" s="147">
        <v>44</v>
      </c>
      <c r="B52" s="52"/>
      <c r="C52" s="52"/>
      <c r="D52" s="52"/>
      <c r="E52" s="52"/>
      <c r="F52" s="72"/>
      <c r="G52" s="148"/>
      <c r="H52" s="52"/>
      <c r="I52" s="52"/>
      <c r="J52" s="52"/>
      <c r="K52" s="52"/>
      <c r="L52" s="52"/>
      <c r="M52" s="52"/>
      <c r="N52" s="52"/>
      <c r="O52" s="52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ht="24" customHeight="1">
      <c r="A53" s="147">
        <v>45</v>
      </c>
      <c r="B53" s="52"/>
      <c r="C53" s="52"/>
      <c r="D53" s="52"/>
      <c r="E53" s="52"/>
      <c r="F53" s="72"/>
      <c r="G53" s="148"/>
      <c r="H53" s="52"/>
      <c r="I53" s="52"/>
      <c r="J53" s="52"/>
      <c r="K53" s="52"/>
      <c r="L53" s="52"/>
      <c r="M53" s="52"/>
      <c r="N53" s="52"/>
      <c r="O53" s="52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 ht="24" customHeight="1">
      <c r="A54" s="147">
        <v>46</v>
      </c>
      <c r="B54" s="52"/>
      <c r="C54" s="52"/>
      <c r="D54" s="52"/>
      <c r="E54" s="52"/>
      <c r="F54" s="72"/>
      <c r="G54" s="148"/>
      <c r="H54" s="52"/>
      <c r="I54" s="52"/>
      <c r="J54" s="52"/>
      <c r="K54" s="52"/>
      <c r="L54" s="52"/>
      <c r="M54" s="52"/>
      <c r="N54" s="52"/>
      <c r="O54" s="52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ht="24" customHeight="1">
      <c r="A55" s="147">
        <v>47</v>
      </c>
      <c r="B55" s="52"/>
      <c r="C55" s="52"/>
      <c r="D55" s="52"/>
      <c r="E55" s="52"/>
      <c r="F55" s="72"/>
      <c r="G55" s="148"/>
      <c r="H55" s="52"/>
      <c r="I55" s="52"/>
      <c r="J55" s="52"/>
      <c r="K55" s="52"/>
      <c r="L55" s="52"/>
      <c r="M55" s="52"/>
      <c r="N55" s="52"/>
      <c r="O55" s="52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 ht="24" customHeight="1">
      <c r="A56" s="147">
        <v>48</v>
      </c>
      <c r="B56" s="52"/>
      <c r="C56" s="52"/>
      <c r="D56" s="52"/>
      <c r="E56" s="52"/>
      <c r="F56" s="72"/>
      <c r="G56" s="148"/>
      <c r="H56" s="52"/>
      <c r="I56" s="52"/>
      <c r="J56" s="52"/>
      <c r="K56" s="52"/>
      <c r="L56" s="52"/>
      <c r="M56" s="52"/>
      <c r="N56" s="52"/>
      <c r="O56" s="52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ht="24" customHeight="1">
      <c r="A57" s="147">
        <v>49</v>
      </c>
      <c r="B57" s="52"/>
      <c r="C57" s="52"/>
      <c r="D57" s="52"/>
      <c r="E57" s="52"/>
      <c r="F57" s="72"/>
      <c r="G57" s="148"/>
      <c r="H57" s="52"/>
      <c r="I57" s="52"/>
      <c r="J57" s="52"/>
      <c r="K57" s="52"/>
      <c r="L57" s="52"/>
      <c r="M57" s="52"/>
      <c r="N57" s="52"/>
      <c r="O57" s="52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ht="24" customHeight="1">
      <c r="A58" s="147">
        <v>50</v>
      </c>
      <c r="B58" s="52"/>
      <c r="C58" s="52"/>
      <c r="D58" s="52"/>
      <c r="E58" s="52"/>
      <c r="F58" s="72"/>
      <c r="G58" s="148"/>
      <c r="H58" s="52"/>
      <c r="I58" s="52"/>
      <c r="J58" s="52"/>
      <c r="K58" s="52"/>
      <c r="L58" s="52"/>
      <c r="M58" s="52"/>
      <c r="N58" s="52"/>
      <c r="O58" s="52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 ht="24" customHeight="1">
      <c r="A59" s="147">
        <v>51</v>
      </c>
      <c r="B59" s="52"/>
      <c r="C59" s="52"/>
      <c r="D59" s="52"/>
      <c r="E59" s="52"/>
      <c r="F59" s="72"/>
      <c r="G59" s="148"/>
      <c r="H59" s="52"/>
      <c r="I59" s="52"/>
      <c r="J59" s="52"/>
      <c r="K59" s="52"/>
      <c r="L59" s="52"/>
      <c r="M59" s="52"/>
      <c r="N59" s="52"/>
      <c r="O59" s="52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 ht="24" customHeight="1">
      <c r="A60" s="147">
        <v>52</v>
      </c>
      <c r="B60" s="52"/>
      <c r="C60" s="52"/>
      <c r="D60" s="52"/>
      <c r="E60" s="52"/>
      <c r="F60" s="72"/>
      <c r="G60" s="148"/>
      <c r="H60" s="52"/>
      <c r="I60" s="52"/>
      <c r="J60" s="52"/>
      <c r="K60" s="52"/>
      <c r="L60" s="52"/>
      <c r="M60" s="52"/>
      <c r="N60" s="52"/>
      <c r="O60" s="52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26" ht="24" customHeight="1">
      <c r="A61" s="147">
        <v>53</v>
      </c>
      <c r="B61" s="52"/>
      <c r="C61" s="52"/>
      <c r="D61" s="52"/>
      <c r="E61" s="52"/>
      <c r="F61" s="72"/>
      <c r="G61" s="148"/>
      <c r="H61" s="52"/>
      <c r="I61" s="52"/>
      <c r="J61" s="52"/>
      <c r="K61" s="52"/>
      <c r="L61" s="52"/>
      <c r="M61" s="52"/>
      <c r="N61" s="52"/>
      <c r="O61" s="52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 ht="24" customHeight="1">
      <c r="A62" s="147">
        <v>54</v>
      </c>
      <c r="B62" s="52"/>
      <c r="C62" s="52"/>
      <c r="D62" s="52"/>
      <c r="E62" s="52"/>
      <c r="F62" s="72"/>
      <c r="G62" s="148"/>
      <c r="H62" s="52"/>
      <c r="I62" s="52"/>
      <c r="J62" s="52"/>
      <c r="K62" s="52"/>
      <c r="L62" s="52"/>
      <c r="M62" s="52"/>
      <c r="N62" s="52"/>
      <c r="O62" s="52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1:26" ht="24" customHeight="1">
      <c r="A63" s="147">
        <v>55</v>
      </c>
      <c r="B63" s="52"/>
      <c r="C63" s="52"/>
      <c r="D63" s="52"/>
      <c r="E63" s="52"/>
      <c r="F63" s="72"/>
      <c r="G63" s="148"/>
      <c r="H63" s="52"/>
      <c r="I63" s="52"/>
      <c r="J63" s="52"/>
      <c r="K63" s="52"/>
      <c r="L63" s="52"/>
      <c r="M63" s="52"/>
      <c r="N63" s="52"/>
      <c r="O63" s="52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1:26" ht="24" customHeight="1">
      <c r="A64" s="147">
        <v>56</v>
      </c>
      <c r="B64" s="52"/>
      <c r="C64" s="52"/>
      <c r="D64" s="52"/>
      <c r="E64" s="52"/>
      <c r="F64" s="72"/>
      <c r="G64" s="148"/>
      <c r="H64" s="52"/>
      <c r="I64" s="52"/>
      <c r="J64" s="52"/>
      <c r="K64" s="52"/>
      <c r="L64" s="52"/>
      <c r="M64" s="52"/>
      <c r="N64" s="52"/>
      <c r="O64" s="52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ht="24" customHeight="1">
      <c r="A65" s="147">
        <v>57</v>
      </c>
      <c r="B65" s="52"/>
      <c r="C65" s="52"/>
      <c r="D65" s="52"/>
      <c r="E65" s="52"/>
      <c r="F65" s="72"/>
      <c r="G65" s="148"/>
      <c r="H65" s="52"/>
      <c r="I65" s="52"/>
      <c r="J65" s="52"/>
      <c r="K65" s="52"/>
      <c r="L65" s="52"/>
      <c r="M65" s="52"/>
      <c r="N65" s="52"/>
      <c r="O65" s="52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26" ht="24" customHeight="1">
      <c r="A66" s="147">
        <v>58</v>
      </c>
      <c r="B66" s="52"/>
      <c r="C66" s="52"/>
      <c r="D66" s="52"/>
      <c r="E66" s="52"/>
      <c r="F66" s="72"/>
      <c r="G66" s="148"/>
      <c r="H66" s="52"/>
      <c r="I66" s="52"/>
      <c r="J66" s="52"/>
      <c r="K66" s="52"/>
      <c r="L66" s="52"/>
      <c r="M66" s="52"/>
      <c r="N66" s="52"/>
      <c r="O66" s="52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 ht="24" customHeight="1">
      <c r="A67" s="147">
        <v>59</v>
      </c>
      <c r="B67" s="52"/>
      <c r="C67" s="52"/>
      <c r="D67" s="52"/>
      <c r="E67" s="52"/>
      <c r="F67" s="72"/>
      <c r="G67" s="148"/>
      <c r="H67" s="52"/>
      <c r="I67" s="52"/>
      <c r="J67" s="52"/>
      <c r="K67" s="52"/>
      <c r="L67" s="52"/>
      <c r="M67" s="52"/>
      <c r="N67" s="52"/>
      <c r="O67" s="52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1:26" ht="24" customHeight="1">
      <c r="A68" s="147">
        <v>60</v>
      </c>
      <c r="B68" s="52"/>
      <c r="C68" s="52"/>
      <c r="D68" s="52"/>
      <c r="E68" s="52"/>
      <c r="F68" s="72"/>
      <c r="G68" s="148"/>
      <c r="H68" s="52"/>
      <c r="I68" s="52"/>
      <c r="J68" s="52"/>
      <c r="K68" s="52"/>
      <c r="L68" s="52"/>
      <c r="M68" s="52"/>
      <c r="N68" s="52"/>
      <c r="O68" s="52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1:26" ht="24" customHeight="1">
      <c r="A69" s="147">
        <v>61</v>
      </c>
      <c r="B69" s="52"/>
      <c r="C69" s="52"/>
      <c r="D69" s="52"/>
      <c r="E69" s="52"/>
      <c r="F69" s="72"/>
      <c r="G69" s="148"/>
      <c r="H69" s="52"/>
      <c r="I69" s="52"/>
      <c r="J69" s="52"/>
      <c r="K69" s="52"/>
      <c r="L69" s="52"/>
      <c r="M69" s="52"/>
      <c r="N69" s="52"/>
      <c r="O69" s="52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1:26" ht="24" customHeight="1">
      <c r="A70" s="147">
        <v>62</v>
      </c>
      <c r="B70" s="52"/>
      <c r="C70" s="52"/>
      <c r="D70" s="52"/>
      <c r="E70" s="52"/>
      <c r="F70" s="72"/>
      <c r="G70" s="148"/>
      <c r="H70" s="52"/>
      <c r="I70" s="52"/>
      <c r="J70" s="52"/>
      <c r="K70" s="52"/>
      <c r="L70" s="52"/>
      <c r="M70" s="52"/>
      <c r="N70" s="52"/>
      <c r="O70" s="52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 ht="24" customHeight="1">
      <c r="A71" s="147">
        <v>63</v>
      </c>
      <c r="B71" s="52"/>
      <c r="C71" s="52"/>
      <c r="D71" s="52"/>
      <c r="E71" s="52"/>
      <c r="F71" s="72"/>
      <c r="G71" s="148"/>
      <c r="H71" s="52"/>
      <c r="I71" s="52"/>
      <c r="J71" s="52"/>
      <c r="K71" s="52"/>
      <c r="L71" s="52"/>
      <c r="M71" s="52"/>
      <c r="N71" s="52"/>
      <c r="O71" s="52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ht="24" customHeight="1">
      <c r="A72" s="147">
        <v>64</v>
      </c>
      <c r="B72" s="52"/>
      <c r="C72" s="52"/>
      <c r="D72" s="52"/>
      <c r="E72" s="52"/>
      <c r="F72" s="72"/>
      <c r="G72" s="148"/>
      <c r="H72" s="52"/>
      <c r="I72" s="52"/>
      <c r="J72" s="52"/>
      <c r="K72" s="52"/>
      <c r="L72" s="52"/>
      <c r="M72" s="52"/>
      <c r="N72" s="52"/>
      <c r="O72" s="52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 ht="24" customHeight="1">
      <c r="A73" s="147">
        <v>65</v>
      </c>
      <c r="B73" s="52"/>
      <c r="C73" s="52"/>
      <c r="D73" s="52"/>
      <c r="E73" s="52"/>
      <c r="F73" s="72"/>
      <c r="G73" s="148"/>
      <c r="H73" s="52"/>
      <c r="I73" s="52"/>
      <c r="J73" s="52"/>
      <c r="K73" s="52"/>
      <c r="L73" s="52"/>
      <c r="M73" s="52"/>
      <c r="N73" s="52"/>
      <c r="O73" s="52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1:26" ht="24" customHeight="1">
      <c r="A74" s="147">
        <v>66</v>
      </c>
      <c r="B74" s="52"/>
      <c r="C74" s="52"/>
      <c r="D74" s="52"/>
      <c r="E74" s="52"/>
      <c r="F74" s="72"/>
      <c r="G74" s="148"/>
      <c r="H74" s="52"/>
      <c r="I74" s="52"/>
      <c r="J74" s="52"/>
      <c r="K74" s="52"/>
      <c r="L74" s="52"/>
      <c r="M74" s="52"/>
      <c r="N74" s="52"/>
      <c r="O74" s="52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1:26" ht="24" customHeight="1">
      <c r="A75" s="147">
        <v>67</v>
      </c>
      <c r="B75" s="52"/>
      <c r="C75" s="52"/>
      <c r="D75" s="52"/>
      <c r="E75" s="52"/>
      <c r="F75" s="72"/>
      <c r="G75" s="148"/>
      <c r="H75" s="52"/>
      <c r="I75" s="52"/>
      <c r="J75" s="52"/>
      <c r="K75" s="52"/>
      <c r="L75" s="52"/>
      <c r="M75" s="52"/>
      <c r="N75" s="52"/>
      <c r="O75" s="52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1:26" ht="24" customHeight="1">
      <c r="A76" s="147">
        <v>68</v>
      </c>
      <c r="B76" s="52"/>
      <c r="C76" s="52"/>
      <c r="D76" s="52"/>
      <c r="E76" s="52"/>
      <c r="F76" s="72"/>
      <c r="G76" s="148"/>
      <c r="H76" s="52"/>
      <c r="I76" s="52"/>
      <c r="J76" s="52"/>
      <c r="K76" s="52"/>
      <c r="L76" s="52"/>
      <c r="M76" s="52"/>
      <c r="N76" s="52"/>
      <c r="O76" s="52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1:26" ht="24" customHeight="1">
      <c r="A77" s="147">
        <v>69</v>
      </c>
      <c r="B77" s="52"/>
      <c r="C77" s="52"/>
      <c r="D77" s="52"/>
      <c r="E77" s="52"/>
      <c r="F77" s="72"/>
      <c r="G77" s="148"/>
      <c r="H77" s="52"/>
      <c r="I77" s="52"/>
      <c r="J77" s="52"/>
      <c r="K77" s="52"/>
      <c r="L77" s="52"/>
      <c r="M77" s="52"/>
      <c r="N77" s="52"/>
      <c r="O77" s="52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1:26" ht="24" customHeight="1">
      <c r="A78" s="147">
        <v>70</v>
      </c>
      <c r="B78" s="52"/>
      <c r="C78" s="52"/>
      <c r="D78" s="52"/>
      <c r="E78" s="52"/>
      <c r="F78" s="72"/>
      <c r="G78" s="148"/>
      <c r="H78" s="52"/>
      <c r="I78" s="52"/>
      <c r="J78" s="52"/>
      <c r="K78" s="52"/>
      <c r="L78" s="52"/>
      <c r="M78" s="52"/>
      <c r="N78" s="52"/>
      <c r="O78" s="52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1:26" ht="24" customHeight="1">
      <c r="A79" s="147">
        <v>71</v>
      </c>
      <c r="B79" s="52"/>
      <c r="C79" s="52"/>
      <c r="D79" s="52"/>
      <c r="E79" s="52"/>
      <c r="F79" s="72"/>
      <c r="G79" s="148"/>
      <c r="H79" s="52"/>
      <c r="I79" s="52"/>
      <c r="J79" s="52"/>
      <c r="K79" s="52"/>
      <c r="L79" s="52"/>
      <c r="M79" s="52"/>
      <c r="N79" s="52"/>
      <c r="O79" s="52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1:26" ht="24" customHeight="1">
      <c r="A80" s="147">
        <v>72</v>
      </c>
      <c r="B80" s="52"/>
      <c r="C80" s="52"/>
      <c r="D80" s="52"/>
      <c r="E80" s="52"/>
      <c r="F80" s="72"/>
      <c r="G80" s="148"/>
      <c r="H80" s="52"/>
      <c r="I80" s="52"/>
      <c r="J80" s="52"/>
      <c r="K80" s="52"/>
      <c r="L80" s="52"/>
      <c r="M80" s="52"/>
      <c r="N80" s="52"/>
      <c r="O80" s="52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</row>
  </sheetData>
  <mergeCells count="12">
    <mergeCell ref="H1:O3"/>
    <mergeCell ref="B2:C2"/>
    <mergeCell ref="D2:G2"/>
    <mergeCell ref="D3:F3"/>
    <mergeCell ref="Q3:U6"/>
    <mergeCell ref="F4:H4"/>
    <mergeCell ref="B6:C6"/>
    <mergeCell ref="B4:C4"/>
    <mergeCell ref="D4:E4"/>
    <mergeCell ref="B3:C3"/>
    <mergeCell ref="B5:C5"/>
    <mergeCell ref="B1:G1"/>
  </mergeCells>
  <phoneticPr fontId="51"/>
  <printOptions horizontalCentered="1"/>
  <pageMargins left="0.47244094488188981" right="0.35433070866141736" top="0.39370078740157483" bottom="0.27559055118110237" header="0" footer="0"/>
  <pageSetup paperSize="9" orientation="portrait"/>
  <rowBreaks count="1" manualBreakCount="1">
    <brk id="5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Z1000"/>
  <sheetViews>
    <sheetView workbookViewId="0"/>
  </sheetViews>
  <sheetFormatPr defaultColWidth="12.625" defaultRowHeight="15" customHeight="1"/>
  <cols>
    <col min="1" max="1" width="16.125" customWidth="1"/>
    <col min="2" max="2" width="50.875" customWidth="1"/>
    <col min="3" max="3" width="5.625" customWidth="1"/>
    <col min="4" max="4" width="9.125" customWidth="1"/>
    <col min="5" max="5" width="13.375" customWidth="1"/>
    <col min="6" max="6" width="8.75" customWidth="1"/>
    <col min="7" max="26" width="6.75" customWidth="1"/>
  </cols>
  <sheetData>
    <row r="1" spans="1:26" ht="40.5" customHeight="1">
      <c r="A1" s="505" t="s">
        <v>112</v>
      </c>
      <c r="B1" s="495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40.5" customHeight="1">
      <c r="A2" s="505" t="s">
        <v>113</v>
      </c>
      <c r="B2" s="495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47.25" customHeight="1">
      <c r="A3" s="149" t="s">
        <v>114</v>
      </c>
      <c r="B3" s="149" t="s">
        <v>115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47.25" customHeight="1">
      <c r="A4" s="149" t="s">
        <v>116</v>
      </c>
      <c r="B4" s="149" t="s">
        <v>117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47.25" customHeight="1">
      <c r="A5" s="149" t="s">
        <v>118</v>
      </c>
      <c r="B5" s="150" t="s">
        <v>119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47.25" customHeight="1">
      <c r="A6" s="149" t="s">
        <v>120</v>
      </c>
      <c r="B6" s="150" t="s">
        <v>121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2.5" customHeight="1">
      <c r="A7" s="151" t="s">
        <v>55</v>
      </c>
      <c r="B7" s="1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65.25" customHeight="1">
      <c r="A8" s="152" t="s">
        <v>122</v>
      </c>
      <c r="B8" s="15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47.25" customHeight="1">
      <c r="A9" s="149" t="s">
        <v>56</v>
      </c>
      <c r="B9" s="149" t="s">
        <v>123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47.25" customHeight="1">
      <c r="A10" s="149" t="s">
        <v>124</v>
      </c>
      <c r="B10" s="149" t="s">
        <v>125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47.25" customHeight="1">
      <c r="A11" s="149" t="s">
        <v>126</v>
      </c>
      <c r="B11" s="1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47.25" customHeight="1">
      <c r="A12" s="149" t="s">
        <v>127</v>
      </c>
      <c r="B12" s="149" t="s">
        <v>128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69.75" customHeight="1">
      <c r="A13" s="153" t="s">
        <v>129</v>
      </c>
      <c r="B13" s="1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49.5" customHeight="1">
      <c r="A14" s="153" t="s">
        <v>130</v>
      </c>
      <c r="B14" s="154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9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63.75" customHeight="1">
      <c r="A16" s="506" t="s">
        <v>131</v>
      </c>
      <c r="B16" s="49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3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3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3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3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3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3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3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3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3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3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3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3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3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3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3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3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3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3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3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3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3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3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3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3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3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3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3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3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3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3.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3.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3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3.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3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3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3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3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3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3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3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3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3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3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3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3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3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3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3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3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3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3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3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3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3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3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3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3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3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3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3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3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3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3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3.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3.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3.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3.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3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3.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3.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3.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3.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3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3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3.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3.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3.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3.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3.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3.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3.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3.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3.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3.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3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3.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3.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3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3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3.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3.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3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3.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3.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3.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3.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3.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3.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3.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3.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3.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3.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3.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3.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3.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3.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3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3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3.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3.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3.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3.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3.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3.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3.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3.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3.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3.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3.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3.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3.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3.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3.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3.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3.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3.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3.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3.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3.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3.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3.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3.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3.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3.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3.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3.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3.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3.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3.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3.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3.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3.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3.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3.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3.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3.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3.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3.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3.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3.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3.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3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3.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3.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3.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3.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3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3.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3.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3.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3.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3.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3.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3.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3.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3.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3.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3.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3.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3.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3.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3.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3.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3.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3.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3.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3.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3.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3.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3.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3.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3.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3.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3.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3.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3.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3.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3.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3.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3.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3.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3.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3.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3.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3.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3.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3.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3.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3.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3.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3.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3.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3.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3.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3.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3.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3.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3.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3.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3.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3.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3.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3.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3.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3.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3.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3.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3.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3.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3.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3.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3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3.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3.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3.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3.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3.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3.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3.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3.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3.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3.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3.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3.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3.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3.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3.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3.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3.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3.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3.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3.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3.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3.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3.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3.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3.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3.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3.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3.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3.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3.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3.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3.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3.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3.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3.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3.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3.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3.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3.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3.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3.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3.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3.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3.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3.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3.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3.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3.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3.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3.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3.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3.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3.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3.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3.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3.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3.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3.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3.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3.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3.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3.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3.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3.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3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3.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3.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3.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3.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3.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3.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3.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3.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3.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3.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3.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3.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3.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3.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3.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3.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3.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3.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3.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3.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3.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3.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3.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3.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3.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3.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3.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3.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3.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3.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3.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3.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3.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3.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3.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3.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3.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3.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3.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3.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3.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3.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3.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3.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3.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3.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3.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3.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3.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3.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3.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3.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3.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3.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3.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3.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3.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3.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3.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3.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3.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3.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3.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3.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3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3.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3.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3.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3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3.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3.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3.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3.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3.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3.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3.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3.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3.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3.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3.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3.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3.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3.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3.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3.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3.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3.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3.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3.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3.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3.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3.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3.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3.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3.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3.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3.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3.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3.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3.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3.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3.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3.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3.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3.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3.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3.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3.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3.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3.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3.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3.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3.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3.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3.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3.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3.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3.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3.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3.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3.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3.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3.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3.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3.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3.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3.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3.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3.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3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3.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3.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3.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3.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3.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3.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3.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3.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3.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3.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3.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3.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3.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3.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3.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3.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3.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3.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3.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3.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3.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3.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3.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3.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3.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3.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3.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3.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3.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3.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3.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3.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3.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3.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3.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3.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3.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3.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3.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3.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3.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3.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3.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3.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3.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3.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3.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3.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3.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3.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3.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3.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3.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3.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3.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3.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3.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3.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3.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3.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3.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3.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3.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3.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3.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3.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3.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3.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3.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3.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3.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3.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3.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3.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3.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3.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3.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3.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3.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3.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3.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3.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3.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3.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3.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3.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3.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3.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3.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3.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3.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3.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3.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3.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3.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3.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3.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3.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3.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3.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3.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3.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3.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3.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3.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3.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3.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3.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3.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3.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3.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3.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3.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3.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3.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3.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3.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3.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3.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3.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3.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3.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3.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3.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3.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3.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3.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3.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3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3.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3.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3.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3.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3.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3.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3.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3.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3.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3.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3.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3.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3.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3.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3.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3.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3.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3.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3.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3.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3.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3.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3.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3.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3.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3.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3.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3.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3.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3.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3.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3.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3.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3.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3.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3.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3.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3.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3.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3.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3.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3.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3.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3.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3.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3.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3.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3.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3.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3.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3.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3.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3.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3.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3.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3.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3.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3.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3.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3.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3.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3.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3.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3.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3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3.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3.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3.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3.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3.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3.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3.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3.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3.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3.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3.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3.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3.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3.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3.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3.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3.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3.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3.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3.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3.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3.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3.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3.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3.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3.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3.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3.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3.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3.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3.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3.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3.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3.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3.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3.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3.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3.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3.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3.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3.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3.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3.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3.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3.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3.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3.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3.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3.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3.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3.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3.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3.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3.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3.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3.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3.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3.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3.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3.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3.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3.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3.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3.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3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3.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3.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3.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3.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3.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3.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3.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3.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3.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3.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3.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3.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3.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3.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3.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3.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3.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3.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3.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3.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3.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3.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3.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3.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3.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3.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3.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3.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3.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3.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3.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3.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3.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3.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3.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3.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3.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3.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3.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3.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3.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3.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3.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3.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3.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3.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3.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3.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3.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3.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3.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3.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3.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3.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3.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3.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3.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3.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3.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3.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3.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3.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3.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3.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3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3.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3.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3.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3.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3.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3.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3.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3.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3.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3.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3.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3.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3.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3.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3.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3.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3.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3.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3.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3.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3.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3.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3.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3.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3.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3.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3.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3.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3.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3.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3.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3.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3.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3.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3.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3.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3.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3.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3.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3.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3.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3.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3.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3.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3.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3.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3.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3.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3.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3.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3.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3.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3.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3.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3.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3.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3.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3.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3.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3.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3.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3.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3.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3.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3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3.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3.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3.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3.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3.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3.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3.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3.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3.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3.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3.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3.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3.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3.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3.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3.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3.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3.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3.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3.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3.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3.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3.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3.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3.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3.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3.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3.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3.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3.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3.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3.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3.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3.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3.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3.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3.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3.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3.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3.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3.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3.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3.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3.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3.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3.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3.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3.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3.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3.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3.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3.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3.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3.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3.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3.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3.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3.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3.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3.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3.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3.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3.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3.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3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3.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3.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3.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3.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3.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3.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3.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3.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3.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3.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3.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3.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3.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3.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3.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3.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3.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3.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3.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3.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3.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3.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3.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3.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3.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3.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3.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3.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3.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3.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3.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3.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3.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3.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3.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3.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3.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3.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3.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3.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3.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3.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3.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3.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3.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3.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3.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3.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3.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3.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3.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3.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3.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3.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3.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3.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3.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3.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3.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3.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3.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3.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3.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3.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3.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3.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3.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3.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3.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3.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3.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3.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3.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3.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3.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3.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3.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3.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3.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3.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3.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3.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3.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3.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3.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3.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3">
    <mergeCell ref="A1:B1"/>
    <mergeCell ref="A2:B2"/>
    <mergeCell ref="A16:B16"/>
  </mergeCells>
  <phoneticPr fontId="51"/>
  <printOptions horizontalCentered="1" verticalCentered="1"/>
  <pageMargins left="0.70866141732283472" right="0.6692913385826772" top="0.62992125984251968" bottom="0.27559055118110237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625" defaultRowHeight="15" customHeight="1"/>
  <cols>
    <col min="1" max="1" width="3.875" customWidth="1"/>
    <col min="2" max="3" width="4.75" customWidth="1"/>
    <col min="4" max="4" width="10.875" customWidth="1"/>
    <col min="5" max="7" width="11" customWidth="1"/>
    <col min="8" max="8" width="8.125" customWidth="1"/>
    <col min="9" max="9" width="5" customWidth="1"/>
    <col min="10" max="10" width="3.375" customWidth="1"/>
    <col min="11" max="12" width="11.125" customWidth="1"/>
    <col min="13" max="13" width="12.375" customWidth="1"/>
    <col min="14" max="14" width="8.75" customWidth="1"/>
    <col min="15" max="15" width="24.125" customWidth="1"/>
    <col min="16" max="19" width="11" customWidth="1"/>
    <col min="20" max="26" width="6.75" customWidth="1"/>
  </cols>
  <sheetData>
    <row r="1" spans="1:26" ht="21" customHeight="1">
      <c r="A1" s="155"/>
      <c r="B1" s="156"/>
      <c r="C1" s="157"/>
      <c r="D1" s="157"/>
      <c r="E1" s="158"/>
      <c r="F1" s="158"/>
      <c r="G1" s="158"/>
      <c r="H1" s="159"/>
      <c r="I1" s="159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20.25" customHeight="1">
      <c r="A2" s="155"/>
      <c r="B2" s="156"/>
      <c r="C2" s="157"/>
      <c r="D2" s="157"/>
      <c r="E2" s="158"/>
      <c r="F2" s="158"/>
      <c r="G2" s="158"/>
      <c r="H2" s="159"/>
      <c r="I2" s="159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21" customHeight="1">
      <c r="A3" s="160" t="s">
        <v>132</v>
      </c>
      <c r="B3" s="156"/>
      <c r="C3" s="156"/>
      <c r="D3" s="161"/>
      <c r="E3" s="160"/>
      <c r="F3" s="160"/>
      <c r="G3" s="160"/>
      <c r="H3" s="160"/>
      <c r="I3" s="160"/>
      <c r="J3" s="155"/>
      <c r="K3" s="155"/>
      <c r="L3" s="510" t="s">
        <v>6</v>
      </c>
      <c r="M3" s="443"/>
      <c r="N3" s="444"/>
      <c r="O3" s="511" t="s">
        <v>133</v>
      </c>
      <c r="P3" s="443"/>
      <c r="Q3" s="444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24" customHeight="1">
      <c r="A4" s="162" t="s">
        <v>134</v>
      </c>
      <c r="B4" s="162"/>
      <c r="C4" s="161"/>
      <c r="D4" s="161"/>
      <c r="E4" s="162"/>
      <c r="F4" s="162"/>
      <c r="G4" s="162"/>
      <c r="H4" s="162"/>
      <c r="I4" s="162"/>
      <c r="J4" s="162"/>
      <c r="K4" s="162"/>
      <c r="L4" s="163"/>
      <c r="M4" s="163"/>
      <c r="N4" s="163"/>
      <c r="O4" s="512" t="s">
        <v>135</v>
      </c>
      <c r="P4" s="443"/>
      <c r="Q4" s="444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9.75" customHeight="1">
      <c r="A5" s="155"/>
      <c r="B5" s="156"/>
      <c r="C5" s="157"/>
      <c r="D5" s="157"/>
      <c r="E5" s="158"/>
      <c r="F5" s="158"/>
      <c r="G5" s="158"/>
      <c r="H5" s="159"/>
      <c r="I5" s="159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15.75" customHeight="1">
      <c r="A6" s="526" t="s">
        <v>136</v>
      </c>
      <c r="B6" s="529" t="s">
        <v>137</v>
      </c>
      <c r="C6" s="517" t="s">
        <v>138</v>
      </c>
      <c r="D6" s="530" t="s">
        <v>139</v>
      </c>
      <c r="E6" s="521" t="s">
        <v>55</v>
      </c>
      <c r="F6" s="522" t="s">
        <v>140</v>
      </c>
      <c r="G6" s="513" t="s">
        <v>141</v>
      </c>
      <c r="H6" s="515" t="s">
        <v>142</v>
      </c>
      <c r="I6" s="517" t="s">
        <v>101</v>
      </c>
      <c r="J6" s="517" t="s">
        <v>143</v>
      </c>
      <c r="K6" s="164"/>
      <c r="L6" s="519" t="s">
        <v>144</v>
      </c>
      <c r="M6" s="531" t="s">
        <v>145</v>
      </c>
      <c r="N6" s="532" t="s">
        <v>146</v>
      </c>
      <c r="O6" s="507" t="s">
        <v>147</v>
      </c>
      <c r="P6" s="165" t="s">
        <v>148</v>
      </c>
      <c r="Q6" s="165" t="s">
        <v>149</v>
      </c>
      <c r="R6" s="165" t="s">
        <v>150</v>
      </c>
      <c r="S6" s="166" t="s">
        <v>151</v>
      </c>
      <c r="T6" s="4"/>
      <c r="U6" s="4"/>
      <c r="V6" s="4"/>
      <c r="W6" s="4"/>
      <c r="X6" s="4"/>
      <c r="Y6" s="4"/>
      <c r="Z6" s="4"/>
    </row>
    <row r="7" spans="1:26" ht="15.75" customHeight="1">
      <c r="A7" s="527"/>
      <c r="B7" s="518"/>
      <c r="C7" s="518"/>
      <c r="D7" s="516"/>
      <c r="E7" s="514"/>
      <c r="F7" s="518"/>
      <c r="G7" s="514"/>
      <c r="H7" s="516"/>
      <c r="I7" s="518"/>
      <c r="J7" s="518"/>
      <c r="K7" s="167" t="s">
        <v>152</v>
      </c>
      <c r="L7" s="518"/>
      <c r="M7" s="518"/>
      <c r="N7" s="533"/>
      <c r="O7" s="508"/>
      <c r="P7" s="168" t="s">
        <v>153</v>
      </c>
      <c r="Q7" s="169"/>
      <c r="R7" s="169"/>
      <c r="S7" s="170"/>
      <c r="T7" s="4"/>
      <c r="U7" s="4"/>
      <c r="V7" s="4"/>
      <c r="W7" s="4"/>
      <c r="X7" s="4"/>
      <c r="Y7" s="4"/>
      <c r="Z7" s="4"/>
    </row>
    <row r="8" spans="1:26" ht="15.75" customHeight="1">
      <c r="A8" s="527"/>
      <c r="B8" s="518"/>
      <c r="C8" s="518"/>
      <c r="D8" s="516"/>
      <c r="E8" s="514"/>
      <c r="F8" s="518"/>
      <c r="G8" s="514"/>
      <c r="H8" s="516"/>
      <c r="I8" s="518"/>
      <c r="J8" s="518"/>
      <c r="K8" s="167" t="s">
        <v>154</v>
      </c>
      <c r="L8" s="518"/>
      <c r="M8" s="518"/>
      <c r="N8" s="533"/>
      <c r="O8" s="508"/>
      <c r="P8" s="171" t="s">
        <v>155</v>
      </c>
      <c r="Q8" s="168" t="s">
        <v>156</v>
      </c>
      <c r="R8" s="168" t="s">
        <v>157</v>
      </c>
      <c r="S8" s="172" t="s">
        <v>158</v>
      </c>
      <c r="T8" s="4"/>
      <c r="U8" s="4"/>
      <c r="V8" s="4"/>
      <c r="W8" s="4"/>
      <c r="X8" s="4"/>
      <c r="Y8" s="4"/>
      <c r="Z8" s="4"/>
    </row>
    <row r="9" spans="1:26" ht="15.75" customHeight="1">
      <c r="A9" s="528"/>
      <c r="B9" s="417"/>
      <c r="C9" s="417"/>
      <c r="D9" s="420"/>
      <c r="E9" s="478"/>
      <c r="F9" s="417"/>
      <c r="G9" s="478"/>
      <c r="H9" s="420"/>
      <c r="I9" s="417"/>
      <c r="J9" s="417"/>
      <c r="K9" s="173"/>
      <c r="L9" s="417"/>
      <c r="M9" s="417"/>
      <c r="N9" s="534"/>
      <c r="O9" s="509"/>
      <c r="P9" s="174" t="s">
        <v>159</v>
      </c>
      <c r="Q9" s="174" t="s">
        <v>160</v>
      </c>
      <c r="R9" s="174" t="s">
        <v>161</v>
      </c>
      <c r="S9" s="175" t="s">
        <v>162</v>
      </c>
      <c r="T9" s="4"/>
      <c r="U9" s="4"/>
      <c r="V9" s="4"/>
      <c r="W9" s="4"/>
      <c r="X9" s="4"/>
      <c r="Y9" s="4"/>
      <c r="Z9" s="4"/>
    </row>
    <row r="10" spans="1:26" ht="26.25" customHeight="1">
      <c r="A10" s="176" t="s">
        <v>64</v>
      </c>
      <c r="B10" s="177" t="s">
        <v>46</v>
      </c>
      <c r="C10" s="178">
        <v>1</v>
      </c>
      <c r="D10" s="178" t="s">
        <v>163</v>
      </c>
      <c r="E10" s="179" t="s">
        <v>164</v>
      </c>
      <c r="F10" s="180" t="s">
        <v>165</v>
      </c>
      <c r="G10" s="181" t="s">
        <v>166</v>
      </c>
      <c r="H10" s="182">
        <v>43</v>
      </c>
      <c r="I10" s="167" t="s">
        <v>110</v>
      </c>
      <c r="J10" s="167">
        <v>5</v>
      </c>
      <c r="K10" s="183">
        <v>32837</v>
      </c>
      <c r="L10" s="184" t="s">
        <v>167</v>
      </c>
      <c r="M10" s="185" t="s">
        <v>168</v>
      </c>
      <c r="N10" s="186" t="s">
        <v>169</v>
      </c>
      <c r="O10" s="187" t="s">
        <v>170</v>
      </c>
      <c r="P10" s="188">
        <v>1</v>
      </c>
      <c r="Q10" s="189">
        <v>2</v>
      </c>
      <c r="R10" s="189">
        <v>1</v>
      </c>
      <c r="S10" s="189">
        <v>2</v>
      </c>
      <c r="T10" s="4"/>
      <c r="U10" s="4"/>
      <c r="V10" s="4"/>
      <c r="W10" s="4"/>
      <c r="X10" s="4"/>
      <c r="Y10" s="4"/>
      <c r="Z10" s="4"/>
    </row>
    <row r="11" spans="1:26" ht="24.75" customHeight="1">
      <c r="A11" s="190">
        <v>1</v>
      </c>
      <c r="B11" s="191"/>
      <c r="C11" s="192"/>
      <c r="D11" s="193"/>
      <c r="E11" s="194"/>
      <c r="F11" s="195"/>
      <c r="G11" s="196" t="s">
        <v>171</v>
      </c>
      <c r="H11" s="197"/>
      <c r="I11" s="198" t="s">
        <v>110</v>
      </c>
      <c r="J11" s="199"/>
      <c r="K11" s="199"/>
      <c r="L11" s="199"/>
      <c r="M11" s="200"/>
      <c r="N11" s="201"/>
      <c r="O11" s="201"/>
      <c r="P11" s="202"/>
      <c r="Q11" s="202"/>
      <c r="R11" s="202"/>
      <c r="S11" s="202"/>
      <c r="T11" s="4"/>
      <c r="U11" s="4"/>
      <c r="V11" s="4"/>
      <c r="W11" s="4"/>
      <c r="X11" s="4"/>
      <c r="Y11" s="4"/>
      <c r="Z11" s="4"/>
    </row>
    <row r="12" spans="1:26" ht="24.75" customHeight="1">
      <c r="A12" s="190">
        <v>2</v>
      </c>
      <c r="B12" s="203"/>
      <c r="C12" s="204"/>
      <c r="D12" s="205"/>
      <c r="E12" s="206"/>
      <c r="F12" s="207"/>
      <c r="G12" s="196" t="s">
        <v>171</v>
      </c>
      <c r="H12" s="197"/>
      <c r="I12" s="198" t="s">
        <v>110</v>
      </c>
      <c r="J12" s="208"/>
      <c r="K12" s="208"/>
      <c r="L12" s="208"/>
      <c r="M12" s="209"/>
      <c r="N12" s="201"/>
      <c r="O12" s="201"/>
      <c r="P12" s="202"/>
      <c r="Q12" s="202"/>
      <c r="R12" s="202"/>
      <c r="S12" s="202"/>
      <c r="T12" s="4"/>
      <c r="U12" s="4"/>
      <c r="V12" s="4"/>
      <c r="W12" s="4"/>
      <c r="X12" s="4"/>
      <c r="Y12" s="4"/>
      <c r="Z12" s="4"/>
    </row>
    <row r="13" spans="1:26" ht="24.75" customHeight="1">
      <c r="A13" s="190">
        <v>3</v>
      </c>
      <c r="B13" s="203"/>
      <c r="C13" s="204"/>
      <c r="D13" s="205"/>
      <c r="E13" s="206"/>
      <c r="F13" s="207"/>
      <c r="G13" s="196" t="s">
        <v>171</v>
      </c>
      <c r="H13" s="197"/>
      <c r="I13" s="198" t="s">
        <v>110</v>
      </c>
      <c r="J13" s="208"/>
      <c r="K13" s="208"/>
      <c r="L13" s="208"/>
      <c r="M13" s="208"/>
      <c r="N13" s="201"/>
      <c r="O13" s="201"/>
      <c r="P13" s="202"/>
      <c r="Q13" s="202"/>
      <c r="R13" s="202"/>
      <c r="S13" s="202"/>
      <c r="T13" s="4"/>
      <c r="U13" s="4"/>
      <c r="V13" s="4"/>
      <c r="W13" s="4"/>
      <c r="X13" s="4"/>
      <c r="Y13" s="4"/>
      <c r="Z13" s="4"/>
    </row>
    <row r="14" spans="1:26" ht="24.75" customHeight="1">
      <c r="A14" s="190">
        <v>4</v>
      </c>
      <c r="B14" s="203"/>
      <c r="C14" s="204"/>
      <c r="D14" s="205"/>
      <c r="E14" s="206"/>
      <c r="F14" s="207"/>
      <c r="G14" s="196" t="s">
        <v>171</v>
      </c>
      <c r="H14" s="197"/>
      <c r="I14" s="198" t="s">
        <v>110</v>
      </c>
      <c r="J14" s="208"/>
      <c r="K14" s="208"/>
      <c r="L14" s="208"/>
      <c r="M14" s="209"/>
      <c r="N14" s="201"/>
      <c r="O14" s="201"/>
      <c r="P14" s="202"/>
      <c r="Q14" s="202"/>
      <c r="R14" s="202"/>
      <c r="S14" s="202"/>
      <c r="T14" s="4"/>
      <c r="U14" s="4"/>
      <c r="V14" s="4"/>
      <c r="W14" s="4"/>
      <c r="X14" s="4"/>
      <c r="Y14" s="4"/>
      <c r="Z14" s="4"/>
    </row>
    <row r="15" spans="1:26" ht="24.75" customHeight="1">
      <c r="A15" s="190">
        <v>5</v>
      </c>
      <c r="B15" s="203"/>
      <c r="C15" s="204"/>
      <c r="D15" s="205"/>
      <c r="E15" s="206"/>
      <c r="F15" s="207"/>
      <c r="G15" s="196" t="s">
        <v>171</v>
      </c>
      <c r="H15" s="197"/>
      <c r="I15" s="198" t="s">
        <v>110</v>
      </c>
      <c r="J15" s="208"/>
      <c r="K15" s="208"/>
      <c r="L15" s="208"/>
      <c r="M15" s="209"/>
      <c r="N15" s="201"/>
      <c r="O15" s="201"/>
      <c r="P15" s="202"/>
      <c r="Q15" s="202"/>
      <c r="R15" s="202"/>
      <c r="S15" s="202"/>
      <c r="T15" s="4"/>
      <c r="U15" s="4"/>
      <c r="V15" s="4"/>
      <c r="W15" s="4"/>
      <c r="X15" s="4"/>
      <c r="Y15" s="4"/>
      <c r="Z15" s="4"/>
    </row>
    <row r="16" spans="1:26" ht="24.75" customHeight="1">
      <c r="A16" s="190">
        <v>6</v>
      </c>
      <c r="B16" s="203"/>
      <c r="C16" s="204"/>
      <c r="D16" s="205"/>
      <c r="E16" s="206"/>
      <c r="F16" s="207"/>
      <c r="G16" s="196" t="s">
        <v>171</v>
      </c>
      <c r="H16" s="197"/>
      <c r="I16" s="198" t="s">
        <v>110</v>
      </c>
      <c r="J16" s="208"/>
      <c r="K16" s="208"/>
      <c r="L16" s="208"/>
      <c r="M16" s="209"/>
      <c r="N16" s="201"/>
      <c r="O16" s="201"/>
      <c r="P16" s="202"/>
      <c r="Q16" s="202"/>
      <c r="R16" s="202"/>
      <c r="S16" s="202"/>
      <c r="T16" s="4"/>
      <c r="U16" s="4"/>
      <c r="V16" s="4"/>
      <c r="W16" s="4"/>
      <c r="X16" s="4"/>
      <c r="Y16" s="4"/>
      <c r="Z16" s="4"/>
    </row>
    <row r="17" spans="1:26" ht="24.75" customHeight="1">
      <c r="A17" s="190">
        <v>7</v>
      </c>
      <c r="B17" s="203"/>
      <c r="C17" s="204"/>
      <c r="D17" s="193"/>
      <c r="E17" s="194"/>
      <c r="F17" s="195"/>
      <c r="G17" s="196" t="s">
        <v>171</v>
      </c>
      <c r="H17" s="197"/>
      <c r="I17" s="198" t="s">
        <v>110</v>
      </c>
      <c r="J17" s="199"/>
      <c r="K17" s="199"/>
      <c r="L17" s="199"/>
      <c r="M17" s="200"/>
      <c r="N17" s="201"/>
      <c r="O17" s="201"/>
      <c r="P17" s="202"/>
      <c r="Q17" s="202"/>
      <c r="R17" s="202"/>
      <c r="S17" s="202"/>
      <c r="T17" s="4"/>
      <c r="U17" s="4"/>
      <c r="V17" s="4"/>
      <c r="W17" s="4"/>
      <c r="X17" s="4"/>
      <c r="Y17" s="4"/>
      <c r="Z17" s="4"/>
    </row>
    <row r="18" spans="1:26" ht="24.75" customHeight="1">
      <c r="A18" s="190">
        <v>8</v>
      </c>
      <c r="B18" s="203"/>
      <c r="C18" s="204"/>
      <c r="D18" s="205"/>
      <c r="E18" s="206"/>
      <c r="F18" s="207"/>
      <c r="G18" s="196" t="s">
        <v>171</v>
      </c>
      <c r="H18" s="197"/>
      <c r="I18" s="198" t="s">
        <v>110</v>
      </c>
      <c r="J18" s="208"/>
      <c r="K18" s="208"/>
      <c r="L18" s="208"/>
      <c r="M18" s="209"/>
      <c r="N18" s="201"/>
      <c r="O18" s="201"/>
      <c r="P18" s="202"/>
      <c r="Q18" s="202"/>
      <c r="R18" s="202"/>
      <c r="S18" s="202"/>
      <c r="T18" s="4"/>
      <c r="U18" s="4"/>
      <c r="V18" s="4"/>
      <c r="W18" s="4"/>
      <c r="X18" s="4"/>
      <c r="Y18" s="4"/>
      <c r="Z18" s="4"/>
    </row>
    <row r="19" spans="1:26" ht="24.75" customHeight="1">
      <c r="A19" s="190">
        <v>9</v>
      </c>
      <c r="B19" s="203"/>
      <c r="C19" s="204"/>
      <c r="D19" s="205"/>
      <c r="E19" s="206"/>
      <c r="F19" s="207"/>
      <c r="G19" s="196" t="s">
        <v>171</v>
      </c>
      <c r="H19" s="197"/>
      <c r="I19" s="198" t="s">
        <v>110</v>
      </c>
      <c r="J19" s="208"/>
      <c r="K19" s="208"/>
      <c r="L19" s="208"/>
      <c r="M19" s="209"/>
      <c r="N19" s="201"/>
      <c r="O19" s="201"/>
      <c r="P19" s="202"/>
      <c r="Q19" s="202"/>
      <c r="R19" s="202"/>
      <c r="S19" s="202"/>
      <c r="T19" s="4"/>
      <c r="U19" s="4"/>
      <c r="V19" s="4"/>
      <c r="W19" s="4"/>
      <c r="X19" s="4"/>
      <c r="Y19" s="4"/>
      <c r="Z19" s="4"/>
    </row>
    <row r="20" spans="1:26" ht="24.75" customHeight="1">
      <c r="A20" s="190">
        <v>10</v>
      </c>
      <c r="B20" s="203"/>
      <c r="C20" s="204"/>
      <c r="D20" s="205"/>
      <c r="E20" s="206"/>
      <c r="F20" s="207"/>
      <c r="G20" s="196" t="s">
        <v>171</v>
      </c>
      <c r="H20" s="197"/>
      <c r="I20" s="198" t="s">
        <v>110</v>
      </c>
      <c r="J20" s="208"/>
      <c r="K20" s="208"/>
      <c r="L20" s="208"/>
      <c r="M20" s="209"/>
      <c r="N20" s="201"/>
      <c r="O20" s="201"/>
      <c r="P20" s="202"/>
      <c r="Q20" s="202"/>
      <c r="R20" s="202"/>
      <c r="S20" s="202"/>
      <c r="T20" s="4"/>
      <c r="U20" s="4"/>
      <c r="V20" s="4"/>
      <c r="W20" s="4"/>
      <c r="X20" s="4"/>
      <c r="Y20" s="4"/>
      <c r="Z20" s="4"/>
    </row>
    <row r="21" spans="1:26" ht="24.75" customHeight="1">
      <c r="A21" s="190">
        <v>11</v>
      </c>
      <c r="B21" s="203"/>
      <c r="C21" s="204"/>
      <c r="D21" s="205"/>
      <c r="E21" s="206"/>
      <c r="F21" s="207"/>
      <c r="G21" s="196" t="s">
        <v>171</v>
      </c>
      <c r="H21" s="197"/>
      <c r="I21" s="198" t="s">
        <v>110</v>
      </c>
      <c r="J21" s="208"/>
      <c r="K21" s="208"/>
      <c r="L21" s="208"/>
      <c r="M21" s="209"/>
      <c r="N21" s="201"/>
      <c r="O21" s="201"/>
      <c r="P21" s="202"/>
      <c r="Q21" s="202"/>
      <c r="R21" s="202"/>
      <c r="S21" s="202"/>
      <c r="T21" s="4"/>
      <c r="U21" s="4"/>
      <c r="V21" s="4"/>
      <c r="W21" s="4"/>
      <c r="X21" s="4"/>
      <c r="Y21" s="4"/>
      <c r="Z21" s="4"/>
    </row>
    <row r="22" spans="1:26" ht="24.75" customHeight="1">
      <c r="A22" s="190">
        <v>12</v>
      </c>
      <c r="B22" s="210"/>
      <c r="C22" s="120"/>
      <c r="D22" s="211"/>
      <c r="E22" s="212"/>
      <c r="F22" s="213"/>
      <c r="G22" s="196" t="s">
        <v>171</v>
      </c>
      <c r="H22" s="197"/>
      <c r="I22" s="198" t="s">
        <v>110</v>
      </c>
      <c r="J22" s="198"/>
      <c r="K22" s="198"/>
      <c r="L22" s="208"/>
      <c r="M22" s="209"/>
      <c r="N22" s="201"/>
      <c r="O22" s="201"/>
      <c r="P22" s="202"/>
      <c r="Q22" s="202"/>
      <c r="R22" s="202"/>
      <c r="S22" s="202"/>
      <c r="T22" s="4"/>
      <c r="U22" s="4"/>
      <c r="V22" s="4"/>
      <c r="W22" s="4"/>
      <c r="X22" s="4"/>
      <c r="Y22" s="4"/>
      <c r="Z22" s="4"/>
    </row>
    <row r="23" spans="1:26" ht="24.75" customHeight="1">
      <c r="A23" s="190">
        <v>13</v>
      </c>
      <c r="B23" s="210"/>
      <c r="C23" s="120"/>
      <c r="D23" s="211"/>
      <c r="E23" s="212"/>
      <c r="F23" s="213"/>
      <c r="G23" s="196" t="s">
        <v>171</v>
      </c>
      <c r="H23" s="197"/>
      <c r="I23" s="198" t="s">
        <v>110</v>
      </c>
      <c r="J23" s="198"/>
      <c r="K23" s="198"/>
      <c r="L23" s="208"/>
      <c r="M23" s="209"/>
      <c r="N23" s="201"/>
      <c r="O23" s="201"/>
      <c r="P23" s="202"/>
      <c r="Q23" s="202"/>
      <c r="R23" s="202"/>
      <c r="S23" s="202"/>
      <c r="T23" s="4"/>
      <c r="U23" s="4"/>
      <c r="V23" s="4"/>
      <c r="W23" s="4"/>
      <c r="X23" s="4"/>
      <c r="Y23" s="4"/>
      <c r="Z23" s="4"/>
    </row>
    <row r="24" spans="1:26" ht="24.75" customHeight="1">
      <c r="A24" s="190">
        <v>14</v>
      </c>
      <c r="B24" s="210"/>
      <c r="C24" s="120"/>
      <c r="D24" s="211"/>
      <c r="E24" s="212"/>
      <c r="F24" s="213"/>
      <c r="G24" s="196" t="s">
        <v>171</v>
      </c>
      <c r="H24" s="197"/>
      <c r="I24" s="198" t="s">
        <v>110</v>
      </c>
      <c r="J24" s="198"/>
      <c r="K24" s="198"/>
      <c r="L24" s="208"/>
      <c r="M24" s="209"/>
      <c r="N24" s="201"/>
      <c r="O24" s="201"/>
      <c r="P24" s="202"/>
      <c r="Q24" s="202"/>
      <c r="R24" s="202"/>
      <c r="S24" s="202"/>
      <c r="T24" s="4"/>
      <c r="U24" s="4"/>
      <c r="V24" s="4"/>
      <c r="W24" s="4"/>
      <c r="X24" s="4"/>
      <c r="Y24" s="4"/>
      <c r="Z24" s="4"/>
    </row>
    <row r="25" spans="1:26" ht="24.75" customHeight="1">
      <c r="A25" s="214">
        <v>15</v>
      </c>
      <c r="B25" s="215"/>
      <c r="C25" s="216"/>
      <c r="D25" s="217"/>
      <c r="E25" s="218"/>
      <c r="F25" s="219"/>
      <c r="G25" s="220" t="s">
        <v>171</v>
      </c>
      <c r="H25" s="221"/>
      <c r="I25" s="222" t="s">
        <v>110</v>
      </c>
      <c r="J25" s="222"/>
      <c r="K25" s="222"/>
      <c r="L25" s="223"/>
      <c r="M25" s="224"/>
      <c r="N25" s="225"/>
      <c r="O25" s="225"/>
      <c r="P25" s="226"/>
      <c r="Q25" s="226"/>
      <c r="R25" s="226"/>
      <c r="S25" s="226"/>
      <c r="T25" s="4"/>
      <c r="U25" s="4"/>
      <c r="V25" s="4"/>
      <c r="W25" s="4"/>
      <c r="X25" s="4"/>
      <c r="Y25" s="4"/>
      <c r="Z25" s="4"/>
    </row>
    <row r="26" spans="1:26" ht="24.75" customHeight="1">
      <c r="A26" s="227">
        <v>1</v>
      </c>
      <c r="B26" s="228"/>
      <c r="C26" s="229"/>
      <c r="D26" s="230"/>
      <c r="E26" s="231"/>
      <c r="F26" s="232"/>
      <c r="G26" s="196" t="s">
        <v>171</v>
      </c>
      <c r="H26" s="197"/>
      <c r="I26" s="198" t="s">
        <v>172</v>
      </c>
      <c r="J26" s="233"/>
      <c r="K26" s="233"/>
      <c r="L26" s="233"/>
      <c r="M26" s="234"/>
      <c r="N26" s="235"/>
      <c r="O26" s="235"/>
      <c r="P26" s="236"/>
      <c r="Q26" s="236"/>
      <c r="R26" s="236"/>
      <c r="S26" s="236"/>
      <c r="T26" s="4"/>
      <c r="U26" s="4"/>
      <c r="V26" s="4"/>
      <c r="W26" s="4"/>
      <c r="X26" s="4"/>
      <c r="Y26" s="4"/>
      <c r="Z26" s="4"/>
    </row>
    <row r="27" spans="1:26" ht="24.75" customHeight="1">
      <c r="A27" s="227">
        <v>2</v>
      </c>
      <c r="B27" s="228"/>
      <c r="C27" s="229"/>
      <c r="D27" s="230"/>
      <c r="E27" s="231"/>
      <c r="F27" s="232"/>
      <c r="G27" s="196" t="s">
        <v>171</v>
      </c>
      <c r="H27" s="197"/>
      <c r="I27" s="198" t="s">
        <v>172</v>
      </c>
      <c r="J27" s="233"/>
      <c r="K27" s="233"/>
      <c r="L27" s="233"/>
      <c r="M27" s="234"/>
      <c r="N27" s="235"/>
      <c r="O27" s="235"/>
      <c r="P27" s="236"/>
      <c r="Q27" s="236"/>
      <c r="R27" s="236"/>
      <c r="S27" s="236"/>
      <c r="T27" s="4"/>
      <c r="U27" s="4"/>
      <c r="V27" s="4"/>
      <c r="W27" s="4"/>
      <c r="X27" s="4"/>
      <c r="Y27" s="4"/>
      <c r="Z27" s="4"/>
    </row>
    <row r="28" spans="1:26" ht="24.75" customHeight="1">
      <c r="A28" s="227">
        <v>3</v>
      </c>
      <c r="B28" s="228"/>
      <c r="C28" s="229"/>
      <c r="D28" s="230"/>
      <c r="E28" s="231"/>
      <c r="F28" s="232"/>
      <c r="G28" s="196" t="s">
        <v>171</v>
      </c>
      <c r="H28" s="197"/>
      <c r="I28" s="198" t="s">
        <v>172</v>
      </c>
      <c r="J28" s="233"/>
      <c r="K28" s="233"/>
      <c r="L28" s="233"/>
      <c r="M28" s="234"/>
      <c r="N28" s="235"/>
      <c r="O28" s="235"/>
      <c r="P28" s="236"/>
      <c r="Q28" s="236"/>
      <c r="R28" s="236"/>
      <c r="S28" s="236"/>
      <c r="T28" s="4"/>
      <c r="U28" s="4"/>
      <c r="V28" s="4"/>
      <c r="W28" s="4"/>
      <c r="X28" s="4"/>
      <c r="Y28" s="4"/>
      <c r="Z28" s="4"/>
    </row>
    <row r="29" spans="1:26" ht="24.75" customHeight="1">
      <c r="A29" s="227">
        <v>4</v>
      </c>
      <c r="B29" s="228"/>
      <c r="C29" s="229"/>
      <c r="D29" s="230"/>
      <c r="E29" s="231"/>
      <c r="F29" s="232"/>
      <c r="G29" s="196" t="s">
        <v>171</v>
      </c>
      <c r="H29" s="197"/>
      <c r="I29" s="198" t="s">
        <v>172</v>
      </c>
      <c r="J29" s="233"/>
      <c r="K29" s="233"/>
      <c r="L29" s="233"/>
      <c r="M29" s="234"/>
      <c r="N29" s="235"/>
      <c r="O29" s="235"/>
      <c r="P29" s="236"/>
      <c r="Q29" s="236"/>
      <c r="R29" s="236"/>
      <c r="S29" s="236"/>
      <c r="T29" s="4"/>
      <c r="U29" s="4"/>
      <c r="V29" s="4"/>
      <c r="W29" s="4"/>
      <c r="X29" s="4"/>
      <c r="Y29" s="4"/>
      <c r="Z29" s="4"/>
    </row>
    <row r="30" spans="1:26" ht="24.75" customHeight="1">
      <c r="A30" s="227">
        <v>5</v>
      </c>
      <c r="B30" s="228"/>
      <c r="C30" s="229"/>
      <c r="D30" s="230"/>
      <c r="E30" s="231"/>
      <c r="F30" s="232"/>
      <c r="G30" s="196" t="s">
        <v>171</v>
      </c>
      <c r="H30" s="197"/>
      <c r="I30" s="198" t="s">
        <v>172</v>
      </c>
      <c r="J30" s="233"/>
      <c r="K30" s="233"/>
      <c r="L30" s="233"/>
      <c r="M30" s="234"/>
      <c r="N30" s="235"/>
      <c r="O30" s="235"/>
      <c r="P30" s="236"/>
      <c r="Q30" s="236"/>
      <c r="R30" s="236"/>
      <c r="S30" s="236"/>
      <c r="T30" s="4"/>
      <c r="U30" s="4"/>
      <c r="V30" s="4"/>
      <c r="W30" s="4"/>
      <c r="X30" s="4"/>
      <c r="Y30" s="4"/>
      <c r="Z30" s="4"/>
    </row>
    <row r="31" spans="1:26" ht="24.75" customHeight="1">
      <c r="A31" s="227">
        <v>6</v>
      </c>
      <c r="B31" s="228"/>
      <c r="C31" s="229"/>
      <c r="D31" s="230"/>
      <c r="E31" s="231"/>
      <c r="F31" s="232"/>
      <c r="G31" s="196" t="s">
        <v>171</v>
      </c>
      <c r="H31" s="197"/>
      <c r="I31" s="198" t="s">
        <v>172</v>
      </c>
      <c r="J31" s="233"/>
      <c r="K31" s="233"/>
      <c r="L31" s="233"/>
      <c r="M31" s="234"/>
      <c r="N31" s="235"/>
      <c r="O31" s="235"/>
      <c r="P31" s="236"/>
      <c r="Q31" s="236"/>
      <c r="R31" s="236"/>
      <c r="S31" s="236"/>
      <c r="T31" s="4"/>
      <c r="U31" s="4"/>
      <c r="V31" s="4"/>
      <c r="W31" s="4"/>
      <c r="X31" s="4"/>
      <c r="Y31" s="4"/>
      <c r="Z31" s="4"/>
    </row>
    <row r="32" spans="1:26" ht="24.75" customHeight="1">
      <c r="A32" s="227">
        <v>7</v>
      </c>
      <c r="B32" s="228"/>
      <c r="C32" s="229"/>
      <c r="D32" s="230"/>
      <c r="E32" s="231"/>
      <c r="F32" s="232"/>
      <c r="G32" s="196" t="s">
        <v>171</v>
      </c>
      <c r="H32" s="197"/>
      <c r="I32" s="198" t="s">
        <v>172</v>
      </c>
      <c r="J32" s="233"/>
      <c r="K32" s="233"/>
      <c r="L32" s="233"/>
      <c r="M32" s="234"/>
      <c r="N32" s="235"/>
      <c r="O32" s="235"/>
      <c r="P32" s="236"/>
      <c r="Q32" s="236"/>
      <c r="R32" s="236"/>
      <c r="S32" s="236"/>
      <c r="T32" s="4"/>
      <c r="U32" s="4"/>
      <c r="V32" s="4"/>
      <c r="W32" s="4"/>
      <c r="X32" s="4"/>
      <c r="Y32" s="4"/>
      <c r="Z32" s="4"/>
    </row>
    <row r="33" spans="1:26" ht="24.75" customHeight="1">
      <c r="A33" s="227">
        <v>8</v>
      </c>
      <c r="B33" s="203"/>
      <c r="C33" s="204"/>
      <c r="D33" s="205"/>
      <c r="E33" s="206"/>
      <c r="F33" s="207"/>
      <c r="G33" s="196" t="s">
        <v>171</v>
      </c>
      <c r="H33" s="197"/>
      <c r="I33" s="198" t="s">
        <v>172</v>
      </c>
      <c r="J33" s="208"/>
      <c r="K33" s="208"/>
      <c r="L33" s="208"/>
      <c r="M33" s="209"/>
      <c r="N33" s="201"/>
      <c r="O33" s="201"/>
      <c r="P33" s="202"/>
      <c r="Q33" s="202"/>
      <c r="R33" s="202"/>
      <c r="S33" s="202"/>
      <c r="T33" s="4"/>
      <c r="U33" s="4"/>
      <c r="V33" s="4"/>
      <c r="W33" s="4"/>
      <c r="X33" s="4"/>
      <c r="Y33" s="4"/>
      <c r="Z33" s="4"/>
    </row>
    <row r="34" spans="1:26" ht="24.75" customHeight="1">
      <c r="A34" s="227">
        <v>9</v>
      </c>
      <c r="B34" s="210"/>
      <c r="C34" s="120"/>
      <c r="D34" s="211"/>
      <c r="E34" s="212"/>
      <c r="F34" s="213"/>
      <c r="G34" s="196" t="s">
        <v>171</v>
      </c>
      <c r="H34" s="197"/>
      <c r="I34" s="198" t="s">
        <v>172</v>
      </c>
      <c r="J34" s="198"/>
      <c r="K34" s="198"/>
      <c r="L34" s="208"/>
      <c r="M34" s="209"/>
      <c r="N34" s="201"/>
      <c r="O34" s="201"/>
      <c r="P34" s="202"/>
      <c r="Q34" s="202"/>
      <c r="R34" s="202"/>
      <c r="S34" s="202"/>
      <c r="T34" s="4"/>
      <c r="U34" s="4"/>
      <c r="V34" s="4"/>
      <c r="W34" s="4"/>
      <c r="X34" s="4"/>
      <c r="Y34" s="4"/>
      <c r="Z34" s="4"/>
    </row>
    <row r="35" spans="1:26" ht="24.75" customHeight="1">
      <c r="A35" s="227">
        <v>10</v>
      </c>
      <c r="B35" s="210"/>
      <c r="C35" s="120"/>
      <c r="D35" s="211"/>
      <c r="E35" s="212"/>
      <c r="F35" s="213"/>
      <c r="G35" s="196" t="s">
        <v>171</v>
      </c>
      <c r="H35" s="197"/>
      <c r="I35" s="198" t="s">
        <v>172</v>
      </c>
      <c r="J35" s="198"/>
      <c r="K35" s="198"/>
      <c r="L35" s="208"/>
      <c r="M35" s="209"/>
      <c r="N35" s="201"/>
      <c r="O35" s="201"/>
      <c r="P35" s="202"/>
      <c r="Q35" s="202"/>
      <c r="R35" s="202"/>
      <c r="S35" s="202"/>
      <c r="T35" s="4"/>
      <c r="U35" s="4"/>
      <c r="V35" s="4"/>
      <c r="W35" s="4"/>
      <c r="X35" s="4"/>
      <c r="Y35" s="4"/>
      <c r="Z35" s="4"/>
    </row>
    <row r="36" spans="1:26" ht="18" customHeight="1">
      <c r="A36" s="523" t="s">
        <v>173</v>
      </c>
      <c r="B36" s="524" t="s">
        <v>174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</row>
    <row r="37" spans="1:26" ht="18" customHeight="1">
      <c r="A37" s="495"/>
      <c r="B37" s="525" t="s">
        <v>175</v>
      </c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</row>
    <row r="38" spans="1:26" ht="18" customHeight="1">
      <c r="A38" s="495"/>
      <c r="B38" s="525" t="s">
        <v>176</v>
      </c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</row>
    <row r="39" spans="1:26" ht="21.75" customHeight="1">
      <c r="A39" s="4"/>
      <c r="B39" s="238" t="s">
        <v>177</v>
      </c>
      <c r="C39" s="239"/>
      <c r="D39" s="240" t="s">
        <v>178</v>
      </c>
      <c r="E39" s="241" t="s">
        <v>179</v>
      </c>
      <c r="F39" s="242" t="s">
        <v>180</v>
      </c>
      <c r="G39" s="4"/>
      <c r="H39" s="442" t="s">
        <v>181</v>
      </c>
      <c r="I39" s="443"/>
      <c r="J39" s="443"/>
      <c r="K39" s="443"/>
      <c r="L39" s="443"/>
      <c r="M39" s="443"/>
      <c r="N39" s="443"/>
      <c r="O39" s="443"/>
      <c r="P39" s="443"/>
      <c r="Q39" s="444"/>
      <c r="R39" s="1"/>
      <c r="S39" s="1"/>
      <c r="T39" s="4"/>
      <c r="U39" s="4"/>
      <c r="V39" s="4"/>
      <c r="W39" s="4"/>
      <c r="X39" s="4"/>
      <c r="Y39" s="4"/>
      <c r="Z39" s="4"/>
    </row>
    <row r="40" spans="1:26" ht="21.75" customHeight="1">
      <c r="A40" s="4"/>
      <c r="B40" s="243" t="s">
        <v>182</v>
      </c>
      <c r="C40" s="244"/>
      <c r="D40" s="245" t="s">
        <v>183</v>
      </c>
      <c r="E40" s="246" t="s">
        <v>184</v>
      </c>
      <c r="F40" s="247" t="s">
        <v>178</v>
      </c>
      <c r="G40" s="4"/>
      <c r="H40" s="442" t="s">
        <v>185</v>
      </c>
      <c r="I40" s="443"/>
      <c r="J40" s="443"/>
      <c r="K40" s="443"/>
      <c r="L40" s="443"/>
      <c r="M40" s="443"/>
      <c r="N40" s="443"/>
      <c r="O40" s="443"/>
      <c r="P40" s="443"/>
      <c r="Q40" s="443"/>
      <c r="R40" s="444"/>
      <c r="S40" s="1"/>
      <c r="T40" s="4"/>
      <c r="U40" s="4"/>
      <c r="V40" s="4"/>
      <c r="W40" s="4"/>
      <c r="X40" s="4"/>
      <c r="Y40" s="4"/>
      <c r="Z40" s="4"/>
    </row>
    <row r="41" spans="1:26" ht="21.75" customHeight="1">
      <c r="A41" s="4"/>
      <c r="B41" s="243" t="s">
        <v>186</v>
      </c>
      <c r="C41" s="244"/>
      <c r="D41" s="245" t="s">
        <v>187</v>
      </c>
      <c r="E41" s="246" t="s">
        <v>188</v>
      </c>
      <c r="F41" s="247" t="s">
        <v>183</v>
      </c>
      <c r="G41" s="4"/>
      <c r="H41" s="442" t="s">
        <v>189</v>
      </c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4"/>
      <c r="T41" s="4"/>
      <c r="U41" s="4"/>
      <c r="V41" s="4"/>
      <c r="W41" s="4"/>
      <c r="X41" s="4"/>
      <c r="Y41" s="4"/>
      <c r="Z41" s="4"/>
    </row>
    <row r="42" spans="1:26" ht="21.75" customHeight="1">
      <c r="A42" s="4"/>
      <c r="B42" s="243" t="s">
        <v>190</v>
      </c>
      <c r="C42" s="244"/>
      <c r="D42" s="244" t="s">
        <v>191</v>
      </c>
      <c r="E42" s="246" t="s">
        <v>192</v>
      </c>
      <c r="F42" s="247" t="s">
        <v>187</v>
      </c>
      <c r="G42" s="4"/>
      <c r="H42" s="520" t="s">
        <v>193</v>
      </c>
      <c r="I42" s="469"/>
      <c r="J42" s="469"/>
      <c r="K42" s="469"/>
      <c r="L42" s="469"/>
      <c r="M42" s="469"/>
      <c r="N42" s="469"/>
      <c r="O42" s="469"/>
      <c r="P42" s="469"/>
      <c r="Q42" s="469"/>
      <c r="R42" s="470"/>
      <c r="S42" s="1"/>
      <c r="T42" s="4"/>
      <c r="U42" s="4"/>
      <c r="V42" s="4"/>
      <c r="W42" s="4"/>
      <c r="X42" s="4"/>
      <c r="Y42" s="4"/>
      <c r="Z42" s="4"/>
    </row>
    <row r="43" spans="1:26" ht="21.75" customHeight="1">
      <c r="A43" s="4"/>
      <c r="B43" s="243" t="s">
        <v>194</v>
      </c>
      <c r="C43" s="244"/>
      <c r="D43" s="244" t="s">
        <v>195</v>
      </c>
      <c r="E43" s="246" t="s">
        <v>196</v>
      </c>
      <c r="F43" s="247" t="s">
        <v>197</v>
      </c>
      <c r="G43" s="4"/>
      <c r="H43" s="494"/>
      <c r="I43" s="495"/>
      <c r="J43" s="495"/>
      <c r="K43" s="495"/>
      <c r="L43" s="495"/>
      <c r="M43" s="495"/>
      <c r="N43" s="495"/>
      <c r="O43" s="495"/>
      <c r="P43" s="495"/>
      <c r="Q43" s="495"/>
      <c r="R43" s="496"/>
      <c r="S43" s="1"/>
      <c r="T43" s="4"/>
      <c r="U43" s="4"/>
      <c r="V43" s="4"/>
      <c r="W43" s="4"/>
      <c r="X43" s="4"/>
      <c r="Y43" s="4"/>
      <c r="Z43" s="4"/>
    </row>
    <row r="44" spans="1:26" ht="21.75" customHeight="1">
      <c r="A44" s="4"/>
      <c r="B44" s="243" t="s">
        <v>198</v>
      </c>
      <c r="C44" s="244"/>
      <c r="D44" s="244" t="s">
        <v>199</v>
      </c>
      <c r="E44" s="241" t="s">
        <v>200</v>
      </c>
      <c r="F44" s="242" t="s">
        <v>201</v>
      </c>
      <c r="G44" s="50"/>
      <c r="H44" s="494"/>
      <c r="I44" s="495"/>
      <c r="J44" s="495"/>
      <c r="K44" s="495"/>
      <c r="L44" s="495"/>
      <c r="M44" s="495"/>
      <c r="N44" s="495"/>
      <c r="O44" s="495"/>
      <c r="P44" s="495"/>
      <c r="Q44" s="495"/>
      <c r="R44" s="496"/>
      <c r="S44" s="1"/>
      <c r="T44" s="4"/>
      <c r="U44" s="4"/>
      <c r="V44" s="4"/>
      <c r="W44" s="4"/>
      <c r="X44" s="4"/>
      <c r="Y44" s="4"/>
      <c r="Z44" s="4"/>
    </row>
    <row r="45" spans="1:26" ht="21.75" customHeight="1">
      <c r="A45" s="4"/>
      <c r="B45" s="248" t="s">
        <v>202</v>
      </c>
      <c r="C45" s="249"/>
      <c r="D45" s="250" t="s">
        <v>203</v>
      </c>
      <c r="E45" s="246" t="s">
        <v>204</v>
      </c>
      <c r="F45" s="247" t="s">
        <v>205</v>
      </c>
      <c r="G45" s="4"/>
      <c r="H45" s="475"/>
      <c r="I45" s="435"/>
      <c r="J45" s="435"/>
      <c r="K45" s="435"/>
      <c r="L45" s="435"/>
      <c r="M45" s="435"/>
      <c r="N45" s="435"/>
      <c r="O45" s="435"/>
      <c r="P45" s="435"/>
      <c r="Q45" s="435"/>
      <c r="R45" s="476"/>
      <c r="S45" s="1"/>
      <c r="T45" s="4"/>
      <c r="U45" s="4"/>
      <c r="V45" s="4"/>
      <c r="W45" s="4"/>
      <c r="X45" s="4"/>
      <c r="Y45" s="4"/>
      <c r="Z45" s="4"/>
    </row>
    <row r="46" spans="1:26" ht="21" customHeight="1">
      <c r="A46" s="4"/>
      <c r="B46" s="238" t="s">
        <v>206</v>
      </c>
      <c r="C46" s="239"/>
      <c r="D46" s="240" t="s">
        <v>207</v>
      </c>
      <c r="E46" s="251" t="s">
        <v>208</v>
      </c>
      <c r="F46" s="252" t="s">
        <v>197</v>
      </c>
      <c r="G46" s="4"/>
      <c r="H46" s="6" t="s">
        <v>209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243" t="s">
        <v>210</v>
      </c>
      <c r="C47" s="244"/>
      <c r="D47" s="245" t="s">
        <v>211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243" t="s">
        <v>212</v>
      </c>
      <c r="C48" s="244"/>
      <c r="D48" s="245" t="s">
        <v>213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248" t="s">
        <v>214</v>
      </c>
      <c r="C49" s="249"/>
      <c r="D49" s="250" t="s">
        <v>203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50"/>
      <c r="C50" s="50"/>
      <c r="D50" s="50"/>
      <c r="E50" s="4"/>
      <c r="F50" s="4"/>
      <c r="G50" s="4"/>
      <c r="H50" s="4"/>
      <c r="I50" s="159"/>
      <c r="J50" s="159"/>
      <c r="K50" s="15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50"/>
      <c r="C51" s="50"/>
      <c r="D51" s="50"/>
      <c r="E51" s="4"/>
      <c r="F51" s="4"/>
      <c r="G51" s="4"/>
      <c r="H51" s="4"/>
      <c r="I51" s="159"/>
      <c r="J51" s="159"/>
      <c r="K51" s="15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50"/>
      <c r="C52" s="50"/>
      <c r="D52" s="50"/>
      <c r="E52" s="4"/>
      <c r="F52" s="4"/>
      <c r="G52" s="4"/>
      <c r="H52" s="4"/>
      <c r="I52" s="159"/>
      <c r="J52" s="159"/>
      <c r="K52" s="15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50"/>
      <c r="C53" s="50"/>
      <c r="D53" s="50"/>
      <c r="E53" s="4"/>
      <c r="F53" s="4"/>
      <c r="G53" s="4"/>
      <c r="H53" s="4"/>
      <c r="I53" s="159"/>
      <c r="J53" s="159"/>
      <c r="K53" s="15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50"/>
      <c r="C54" s="50"/>
      <c r="D54" s="50"/>
      <c r="E54" s="4"/>
      <c r="F54" s="4"/>
      <c r="G54" s="4"/>
      <c r="H54" s="4"/>
      <c r="I54" s="159"/>
      <c r="J54" s="159"/>
      <c r="K54" s="15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50"/>
      <c r="C55" s="50"/>
      <c r="D55" s="50"/>
      <c r="E55" s="4"/>
      <c r="F55" s="4"/>
      <c r="G55" s="4"/>
      <c r="H55" s="4"/>
      <c r="I55" s="159"/>
      <c r="J55" s="159"/>
      <c r="K55" s="15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50"/>
      <c r="C56" s="50"/>
      <c r="D56" s="50"/>
      <c r="E56" s="4"/>
      <c r="F56" s="4"/>
      <c r="G56" s="4"/>
      <c r="H56" s="4"/>
      <c r="I56" s="159"/>
      <c r="J56" s="159"/>
      <c r="K56" s="15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50"/>
      <c r="C57" s="50"/>
      <c r="D57" s="50"/>
      <c r="E57" s="4"/>
      <c r="F57" s="4"/>
      <c r="G57" s="4"/>
      <c r="H57" s="4"/>
      <c r="I57" s="159"/>
      <c r="J57" s="159"/>
      <c r="K57" s="15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50"/>
      <c r="C58" s="50"/>
      <c r="D58" s="50"/>
      <c r="E58" s="4"/>
      <c r="F58" s="4"/>
      <c r="G58" s="4"/>
      <c r="H58" s="4"/>
      <c r="I58" s="159"/>
      <c r="J58" s="159"/>
      <c r="K58" s="15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50"/>
      <c r="C59" s="50"/>
      <c r="D59" s="50"/>
      <c r="E59" s="4"/>
      <c r="F59" s="4"/>
      <c r="G59" s="4"/>
      <c r="H59" s="4"/>
      <c r="I59" s="159"/>
      <c r="J59" s="159"/>
      <c r="K59" s="1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50"/>
      <c r="C60" s="50"/>
      <c r="D60" s="50"/>
      <c r="E60" s="4"/>
      <c r="F60" s="4"/>
      <c r="G60" s="4"/>
      <c r="H60" s="4"/>
      <c r="I60" s="159"/>
      <c r="J60" s="159"/>
      <c r="K60" s="15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50"/>
      <c r="C61" s="50"/>
      <c r="D61" s="50"/>
      <c r="E61" s="4"/>
      <c r="F61" s="4"/>
      <c r="G61" s="4"/>
      <c r="H61" s="4"/>
      <c r="I61" s="159"/>
      <c r="J61" s="159"/>
      <c r="K61" s="15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50"/>
      <c r="C62" s="50"/>
      <c r="D62" s="50"/>
      <c r="E62" s="4"/>
      <c r="F62" s="4"/>
      <c r="G62" s="4"/>
      <c r="H62" s="4"/>
      <c r="I62" s="159"/>
      <c r="J62" s="159"/>
      <c r="K62" s="15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50"/>
      <c r="C63" s="50"/>
      <c r="D63" s="50"/>
      <c r="E63" s="4"/>
      <c r="F63" s="4"/>
      <c r="G63" s="4"/>
      <c r="H63" s="4"/>
      <c r="I63" s="159"/>
      <c r="J63" s="159"/>
      <c r="K63" s="15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50"/>
      <c r="C64" s="50"/>
      <c r="D64" s="50"/>
      <c r="E64" s="4"/>
      <c r="F64" s="4"/>
      <c r="G64" s="4"/>
      <c r="H64" s="4"/>
      <c r="I64" s="159"/>
      <c r="J64" s="159"/>
      <c r="K64" s="15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50"/>
      <c r="C65" s="50"/>
      <c r="D65" s="50"/>
      <c r="E65" s="4"/>
      <c r="F65" s="4"/>
      <c r="G65" s="4"/>
      <c r="H65" s="4"/>
      <c r="I65" s="159"/>
      <c r="J65" s="159"/>
      <c r="K65" s="15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50"/>
      <c r="C66" s="50"/>
      <c r="D66" s="50"/>
      <c r="E66" s="4"/>
      <c r="F66" s="4"/>
      <c r="G66" s="4"/>
      <c r="H66" s="4"/>
      <c r="I66" s="159"/>
      <c r="J66" s="159"/>
      <c r="K66" s="15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50"/>
      <c r="C67" s="50"/>
      <c r="D67" s="50"/>
      <c r="E67" s="4"/>
      <c r="F67" s="4"/>
      <c r="G67" s="4"/>
      <c r="H67" s="4"/>
      <c r="I67" s="159"/>
      <c r="J67" s="159"/>
      <c r="K67" s="15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50"/>
      <c r="C68" s="50"/>
      <c r="D68" s="50"/>
      <c r="E68" s="4"/>
      <c r="F68" s="4"/>
      <c r="G68" s="4"/>
      <c r="H68" s="4"/>
      <c r="I68" s="159"/>
      <c r="J68" s="159"/>
      <c r="K68" s="15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50"/>
      <c r="C69" s="50"/>
      <c r="D69" s="50"/>
      <c r="E69" s="4"/>
      <c r="F69" s="4"/>
      <c r="G69" s="4"/>
      <c r="H69" s="4"/>
      <c r="I69" s="159"/>
      <c r="J69" s="159"/>
      <c r="K69" s="15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50"/>
      <c r="C70" s="50"/>
      <c r="D70" s="50"/>
      <c r="E70" s="4"/>
      <c r="F70" s="4"/>
      <c r="G70" s="4"/>
      <c r="H70" s="4"/>
      <c r="I70" s="159"/>
      <c r="J70" s="159"/>
      <c r="K70" s="15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50"/>
      <c r="C71" s="50"/>
      <c r="D71" s="50"/>
      <c r="E71" s="4"/>
      <c r="F71" s="4"/>
      <c r="G71" s="4"/>
      <c r="H71" s="4"/>
      <c r="I71" s="159"/>
      <c r="J71" s="159"/>
      <c r="K71" s="15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50"/>
      <c r="C72" s="50"/>
      <c r="D72" s="50"/>
      <c r="E72" s="4"/>
      <c r="F72" s="4"/>
      <c r="G72" s="4"/>
      <c r="H72" s="4"/>
      <c r="I72" s="159"/>
      <c r="J72" s="159"/>
      <c r="K72" s="15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50"/>
      <c r="C73" s="50"/>
      <c r="D73" s="50"/>
      <c r="E73" s="4"/>
      <c r="F73" s="4"/>
      <c r="G73" s="4"/>
      <c r="H73" s="4"/>
      <c r="I73" s="159"/>
      <c r="J73" s="159"/>
      <c r="K73" s="15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50"/>
      <c r="C74" s="50"/>
      <c r="D74" s="50"/>
      <c r="E74" s="4"/>
      <c r="F74" s="4"/>
      <c r="G74" s="4"/>
      <c r="H74" s="4"/>
      <c r="I74" s="159"/>
      <c r="J74" s="159"/>
      <c r="K74" s="15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50"/>
      <c r="C75" s="50"/>
      <c r="D75" s="50"/>
      <c r="E75" s="4"/>
      <c r="F75" s="4"/>
      <c r="G75" s="4"/>
      <c r="H75" s="4"/>
      <c r="I75" s="159"/>
      <c r="J75" s="159"/>
      <c r="K75" s="15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50"/>
      <c r="C76" s="50"/>
      <c r="D76" s="50"/>
      <c r="E76" s="4"/>
      <c r="F76" s="4"/>
      <c r="G76" s="4"/>
      <c r="H76" s="4"/>
      <c r="I76" s="159"/>
      <c r="J76" s="159"/>
      <c r="K76" s="15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50"/>
      <c r="C77" s="50"/>
      <c r="D77" s="50"/>
      <c r="E77" s="4"/>
      <c r="F77" s="4"/>
      <c r="G77" s="4"/>
      <c r="H77" s="4"/>
      <c r="I77" s="159"/>
      <c r="J77" s="159"/>
      <c r="K77" s="15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50"/>
      <c r="C78" s="50"/>
      <c r="D78" s="50"/>
      <c r="E78" s="4"/>
      <c r="F78" s="4"/>
      <c r="G78" s="4"/>
      <c r="H78" s="4"/>
      <c r="I78" s="159"/>
      <c r="J78" s="159"/>
      <c r="K78" s="15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50"/>
      <c r="C79" s="50"/>
      <c r="D79" s="50"/>
      <c r="E79" s="4"/>
      <c r="F79" s="4"/>
      <c r="G79" s="4"/>
      <c r="H79" s="4"/>
      <c r="I79" s="159"/>
      <c r="J79" s="159"/>
      <c r="K79" s="15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50"/>
      <c r="C80" s="50"/>
      <c r="D80" s="50"/>
      <c r="E80" s="4"/>
      <c r="F80" s="4"/>
      <c r="G80" s="4"/>
      <c r="H80" s="4"/>
      <c r="I80" s="159"/>
      <c r="J80" s="159"/>
      <c r="K80" s="15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50"/>
      <c r="C81" s="50"/>
      <c r="D81" s="50"/>
      <c r="E81" s="4"/>
      <c r="F81" s="4"/>
      <c r="G81" s="4"/>
      <c r="H81" s="4"/>
      <c r="I81" s="159"/>
      <c r="J81" s="159"/>
      <c r="K81" s="15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50"/>
      <c r="C82" s="50"/>
      <c r="D82" s="50"/>
      <c r="E82" s="4"/>
      <c r="F82" s="4"/>
      <c r="G82" s="4"/>
      <c r="H82" s="4"/>
      <c r="I82" s="159"/>
      <c r="J82" s="159"/>
      <c r="K82" s="15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50"/>
      <c r="C83" s="50"/>
      <c r="D83" s="50"/>
      <c r="E83" s="4"/>
      <c r="F83" s="4"/>
      <c r="G83" s="4"/>
      <c r="H83" s="4"/>
      <c r="I83" s="159"/>
      <c r="J83" s="159"/>
      <c r="K83" s="15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50"/>
      <c r="C84" s="50"/>
      <c r="D84" s="50"/>
      <c r="E84" s="4"/>
      <c r="F84" s="4"/>
      <c r="G84" s="4"/>
      <c r="H84" s="4"/>
      <c r="I84" s="159"/>
      <c r="J84" s="159"/>
      <c r="K84" s="15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50"/>
      <c r="C85" s="50"/>
      <c r="D85" s="50"/>
      <c r="E85" s="4"/>
      <c r="F85" s="4"/>
      <c r="G85" s="4"/>
      <c r="H85" s="4"/>
      <c r="I85" s="159"/>
      <c r="J85" s="159"/>
      <c r="K85" s="15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50"/>
      <c r="C86" s="50"/>
      <c r="D86" s="50"/>
      <c r="E86" s="4"/>
      <c r="F86" s="4"/>
      <c r="G86" s="4"/>
      <c r="H86" s="4"/>
      <c r="I86" s="159"/>
      <c r="J86" s="159"/>
      <c r="K86" s="15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50"/>
      <c r="C87" s="50"/>
      <c r="D87" s="50"/>
      <c r="E87" s="4"/>
      <c r="F87" s="4"/>
      <c r="G87" s="4"/>
      <c r="H87" s="4"/>
      <c r="I87" s="159"/>
      <c r="J87" s="159"/>
      <c r="K87" s="15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50"/>
      <c r="C88" s="50"/>
      <c r="D88" s="50"/>
      <c r="E88" s="4"/>
      <c r="F88" s="4"/>
      <c r="G88" s="4"/>
      <c r="H88" s="4"/>
      <c r="I88" s="159"/>
      <c r="J88" s="159"/>
      <c r="K88" s="15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50"/>
      <c r="C89" s="50"/>
      <c r="D89" s="50"/>
      <c r="E89" s="4"/>
      <c r="F89" s="4"/>
      <c r="G89" s="4"/>
      <c r="H89" s="4"/>
      <c r="I89" s="159"/>
      <c r="J89" s="159"/>
      <c r="K89" s="15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50"/>
      <c r="C90" s="50"/>
      <c r="D90" s="50"/>
      <c r="E90" s="4"/>
      <c r="F90" s="4"/>
      <c r="G90" s="4"/>
      <c r="H90" s="4"/>
      <c r="I90" s="159"/>
      <c r="J90" s="159"/>
      <c r="K90" s="15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50"/>
      <c r="C91" s="50"/>
      <c r="D91" s="50"/>
      <c r="E91" s="4"/>
      <c r="F91" s="4"/>
      <c r="G91" s="4"/>
      <c r="H91" s="4"/>
      <c r="I91" s="159"/>
      <c r="J91" s="159"/>
      <c r="K91" s="15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50"/>
      <c r="C92" s="50"/>
      <c r="D92" s="50"/>
      <c r="E92" s="4"/>
      <c r="F92" s="4"/>
      <c r="G92" s="4"/>
      <c r="H92" s="4"/>
      <c r="I92" s="159"/>
      <c r="J92" s="159"/>
      <c r="K92" s="15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50"/>
      <c r="C93" s="50"/>
      <c r="D93" s="50"/>
      <c r="E93" s="4"/>
      <c r="F93" s="4"/>
      <c r="G93" s="4"/>
      <c r="H93" s="4"/>
      <c r="I93" s="159"/>
      <c r="J93" s="159"/>
      <c r="K93" s="15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50"/>
      <c r="C94" s="50"/>
      <c r="D94" s="50"/>
      <c r="E94" s="4"/>
      <c r="F94" s="4"/>
      <c r="G94" s="4"/>
      <c r="H94" s="4"/>
      <c r="I94" s="159"/>
      <c r="J94" s="159"/>
      <c r="K94" s="15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50"/>
      <c r="C95" s="50"/>
      <c r="D95" s="50"/>
      <c r="E95" s="4"/>
      <c r="F95" s="4"/>
      <c r="G95" s="4"/>
      <c r="H95" s="4"/>
      <c r="I95" s="159"/>
      <c r="J95" s="159"/>
      <c r="K95" s="15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50"/>
      <c r="C96" s="50"/>
      <c r="D96" s="50"/>
      <c r="E96" s="4"/>
      <c r="F96" s="4"/>
      <c r="G96" s="4"/>
      <c r="H96" s="4"/>
      <c r="I96" s="159"/>
      <c r="J96" s="159"/>
      <c r="K96" s="15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50"/>
      <c r="C97" s="50"/>
      <c r="D97" s="50"/>
      <c r="E97" s="4"/>
      <c r="F97" s="4"/>
      <c r="G97" s="4"/>
      <c r="H97" s="4"/>
      <c r="I97" s="159"/>
      <c r="J97" s="159"/>
      <c r="K97" s="15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50"/>
      <c r="C98" s="50"/>
      <c r="D98" s="50"/>
      <c r="E98" s="4"/>
      <c r="F98" s="4"/>
      <c r="G98" s="4"/>
      <c r="H98" s="4"/>
      <c r="I98" s="159"/>
      <c r="J98" s="159"/>
      <c r="K98" s="15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50"/>
      <c r="C99" s="50"/>
      <c r="D99" s="50"/>
      <c r="E99" s="4"/>
      <c r="F99" s="4"/>
      <c r="G99" s="4"/>
      <c r="H99" s="4"/>
      <c r="I99" s="159"/>
      <c r="J99" s="159"/>
      <c r="K99" s="15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50"/>
      <c r="C100" s="50"/>
      <c r="D100" s="50"/>
      <c r="E100" s="4"/>
      <c r="F100" s="4"/>
      <c r="G100" s="4"/>
      <c r="H100" s="4"/>
      <c r="I100" s="159"/>
      <c r="J100" s="159"/>
      <c r="K100" s="15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50"/>
      <c r="C101" s="50"/>
      <c r="D101" s="50"/>
      <c r="E101" s="4"/>
      <c r="F101" s="4"/>
      <c r="G101" s="4"/>
      <c r="H101" s="4"/>
      <c r="I101" s="159"/>
      <c r="J101" s="159"/>
      <c r="K101" s="15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50"/>
      <c r="C102" s="50"/>
      <c r="D102" s="50"/>
      <c r="E102" s="4"/>
      <c r="F102" s="4"/>
      <c r="G102" s="4"/>
      <c r="H102" s="4"/>
      <c r="I102" s="159"/>
      <c r="J102" s="159"/>
      <c r="K102" s="159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50"/>
      <c r="C103" s="50"/>
      <c r="D103" s="50"/>
      <c r="E103" s="4"/>
      <c r="F103" s="4"/>
      <c r="G103" s="4"/>
      <c r="H103" s="4"/>
      <c r="I103" s="159"/>
      <c r="J103" s="159"/>
      <c r="K103" s="159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50"/>
      <c r="C104" s="50"/>
      <c r="D104" s="50"/>
      <c r="E104" s="4"/>
      <c r="F104" s="4"/>
      <c r="G104" s="4"/>
      <c r="H104" s="4"/>
      <c r="I104" s="159"/>
      <c r="J104" s="159"/>
      <c r="K104" s="159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50"/>
      <c r="C105" s="50"/>
      <c r="D105" s="50"/>
      <c r="E105" s="4"/>
      <c r="F105" s="4"/>
      <c r="G105" s="4"/>
      <c r="H105" s="4"/>
      <c r="I105" s="159"/>
      <c r="J105" s="159"/>
      <c r="K105" s="15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50"/>
      <c r="C106" s="50"/>
      <c r="D106" s="50"/>
      <c r="E106" s="4"/>
      <c r="F106" s="4"/>
      <c r="G106" s="4"/>
      <c r="H106" s="4"/>
      <c r="I106" s="159"/>
      <c r="J106" s="159"/>
      <c r="K106" s="15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50"/>
      <c r="C107" s="50"/>
      <c r="D107" s="50"/>
      <c r="E107" s="4"/>
      <c r="F107" s="4"/>
      <c r="G107" s="4"/>
      <c r="H107" s="4"/>
      <c r="I107" s="159"/>
      <c r="J107" s="159"/>
      <c r="K107" s="159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50"/>
      <c r="C108" s="50"/>
      <c r="D108" s="50"/>
      <c r="E108" s="4"/>
      <c r="F108" s="4"/>
      <c r="G108" s="4"/>
      <c r="H108" s="4"/>
      <c r="I108" s="159"/>
      <c r="J108" s="159"/>
      <c r="K108" s="15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50"/>
      <c r="C109" s="50"/>
      <c r="D109" s="50"/>
      <c r="E109" s="4"/>
      <c r="F109" s="4"/>
      <c r="G109" s="4"/>
      <c r="H109" s="4"/>
      <c r="I109" s="159"/>
      <c r="J109" s="159"/>
      <c r="K109" s="15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50"/>
      <c r="C110" s="50"/>
      <c r="D110" s="50"/>
      <c r="E110" s="4"/>
      <c r="F110" s="4"/>
      <c r="G110" s="4"/>
      <c r="H110" s="4"/>
      <c r="I110" s="159"/>
      <c r="J110" s="159"/>
      <c r="K110" s="15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50"/>
      <c r="C111" s="50"/>
      <c r="D111" s="50"/>
      <c r="E111" s="4"/>
      <c r="F111" s="4"/>
      <c r="G111" s="4"/>
      <c r="H111" s="4"/>
      <c r="I111" s="159"/>
      <c r="J111" s="159"/>
      <c r="K111" s="159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50"/>
      <c r="C112" s="50"/>
      <c r="D112" s="50"/>
      <c r="E112" s="4"/>
      <c r="F112" s="4"/>
      <c r="G112" s="4"/>
      <c r="H112" s="4"/>
      <c r="I112" s="159"/>
      <c r="J112" s="159"/>
      <c r="K112" s="159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50"/>
      <c r="C113" s="50"/>
      <c r="D113" s="50"/>
      <c r="E113" s="4"/>
      <c r="F113" s="4"/>
      <c r="G113" s="4"/>
      <c r="H113" s="4"/>
      <c r="I113" s="159"/>
      <c r="J113" s="159"/>
      <c r="K113" s="15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50"/>
      <c r="C114" s="50"/>
      <c r="D114" s="50"/>
      <c r="E114" s="4"/>
      <c r="F114" s="4"/>
      <c r="G114" s="4"/>
      <c r="H114" s="4"/>
      <c r="I114" s="159"/>
      <c r="J114" s="159"/>
      <c r="K114" s="159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50"/>
      <c r="C115" s="50"/>
      <c r="D115" s="50"/>
      <c r="E115" s="4"/>
      <c r="F115" s="4"/>
      <c r="G115" s="4"/>
      <c r="H115" s="4"/>
      <c r="I115" s="159"/>
      <c r="J115" s="159"/>
      <c r="K115" s="159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50"/>
      <c r="C116" s="50"/>
      <c r="D116" s="50"/>
      <c r="E116" s="4"/>
      <c r="F116" s="4"/>
      <c r="G116" s="4"/>
      <c r="H116" s="4"/>
      <c r="I116" s="159"/>
      <c r="J116" s="159"/>
      <c r="K116" s="159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50"/>
      <c r="C117" s="50"/>
      <c r="D117" s="50"/>
      <c r="E117" s="4"/>
      <c r="F117" s="4"/>
      <c r="G117" s="4"/>
      <c r="H117" s="4"/>
      <c r="I117" s="159"/>
      <c r="J117" s="159"/>
      <c r="K117" s="159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50"/>
      <c r="C118" s="50"/>
      <c r="D118" s="50"/>
      <c r="E118" s="4"/>
      <c r="F118" s="4"/>
      <c r="G118" s="4"/>
      <c r="H118" s="4"/>
      <c r="I118" s="159"/>
      <c r="J118" s="159"/>
      <c r="K118" s="15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50"/>
      <c r="C119" s="50"/>
      <c r="D119" s="50"/>
      <c r="E119" s="4"/>
      <c r="F119" s="4"/>
      <c r="G119" s="4"/>
      <c r="H119" s="4"/>
      <c r="I119" s="159"/>
      <c r="J119" s="159"/>
      <c r="K119" s="15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50"/>
      <c r="C120" s="50"/>
      <c r="D120" s="50"/>
      <c r="E120" s="4"/>
      <c r="F120" s="4"/>
      <c r="G120" s="4"/>
      <c r="H120" s="4"/>
      <c r="I120" s="159"/>
      <c r="J120" s="159"/>
      <c r="K120" s="15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50"/>
      <c r="C121" s="50"/>
      <c r="D121" s="50"/>
      <c r="E121" s="4"/>
      <c r="F121" s="4"/>
      <c r="G121" s="4"/>
      <c r="H121" s="4"/>
      <c r="I121" s="159"/>
      <c r="J121" s="159"/>
      <c r="K121" s="15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50"/>
      <c r="C122" s="50"/>
      <c r="D122" s="50"/>
      <c r="E122" s="4"/>
      <c r="F122" s="4"/>
      <c r="G122" s="4"/>
      <c r="H122" s="4"/>
      <c r="I122" s="159"/>
      <c r="J122" s="159"/>
      <c r="K122" s="15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50"/>
      <c r="C123" s="50"/>
      <c r="D123" s="50"/>
      <c r="E123" s="4"/>
      <c r="F123" s="4"/>
      <c r="G123" s="4"/>
      <c r="H123" s="4"/>
      <c r="I123" s="159"/>
      <c r="J123" s="159"/>
      <c r="K123" s="15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50"/>
      <c r="C124" s="50"/>
      <c r="D124" s="50"/>
      <c r="E124" s="4"/>
      <c r="F124" s="4"/>
      <c r="G124" s="4"/>
      <c r="H124" s="4"/>
      <c r="I124" s="159"/>
      <c r="J124" s="159"/>
      <c r="K124" s="15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50"/>
      <c r="C125" s="50"/>
      <c r="D125" s="50"/>
      <c r="E125" s="4"/>
      <c r="F125" s="4"/>
      <c r="G125" s="4"/>
      <c r="H125" s="4"/>
      <c r="I125" s="159"/>
      <c r="J125" s="159"/>
      <c r="K125" s="159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50"/>
      <c r="C126" s="50"/>
      <c r="D126" s="50"/>
      <c r="E126" s="4"/>
      <c r="F126" s="4"/>
      <c r="G126" s="4"/>
      <c r="H126" s="4"/>
      <c r="I126" s="159"/>
      <c r="J126" s="159"/>
      <c r="K126" s="159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50"/>
      <c r="C127" s="50"/>
      <c r="D127" s="50"/>
      <c r="E127" s="4"/>
      <c r="F127" s="4"/>
      <c r="G127" s="4"/>
      <c r="H127" s="4"/>
      <c r="I127" s="159"/>
      <c r="J127" s="159"/>
      <c r="K127" s="15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50"/>
      <c r="C128" s="50"/>
      <c r="D128" s="50"/>
      <c r="E128" s="4"/>
      <c r="F128" s="4"/>
      <c r="G128" s="4"/>
      <c r="H128" s="4"/>
      <c r="I128" s="159"/>
      <c r="J128" s="159"/>
      <c r="K128" s="159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50"/>
      <c r="C129" s="50"/>
      <c r="D129" s="50"/>
      <c r="E129" s="4"/>
      <c r="F129" s="4"/>
      <c r="G129" s="4"/>
      <c r="H129" s="4"/>
      <c r="I129" s="159"/>
      <c r="J129" s="159"/>
      <c r="K129" s="15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50"/>
      <c r="C130" s="50"/>
      <c r="D130" s="50"/>
      <c r="E130" s="4"/>
      <c r="F130" s="4"/>
      <c r="G130" s="4"/>
      <c r="H130" s="4"/>
      <c r="I130" s="159"/>
      <c r="J130" s="159"/>
      <c r="K130" s="15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50"/>
      <c r="C131" s="50"/>
      <c r="D131" s="50"/>
      <c r="E131" s="4"/>
      <c r="F131" s="4"/>
      <c r="G131" s="4"/>
      <c r="H131" s="4"/>
      <c r="I131" s="159"/>
      <c r="J131" s="159"/>
      <c r="K131" s="159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50"/>
      <c r="C132" s="50"/>
      <c r="D132" s="50"/>
      <c r="E132" s="4"/>
      <c r="F132" s="4"/>
      <c r="G132" s="4"/>
      <c r="H132" s="4"/>
      <c r="I132" s="159"/>
      <c r="J132" s="159"/>
      <c r="K132" s="15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50"/>
      <c r="C133" s="50"/>
      <c r="D133" s="50"/>
      <c r="E133" s="4"/>
      <c r="F133" s="4"/>
      <c r="G133" s="4"/>
      <c r="H133" s="4"/>
      <c r="I133" s="159"/>
      <c r="J133" s="159"/>
      <c r="K133" s="15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50"/>
      <c r="C134" s="50"/>
      <c r="D134" s="50"/>
      <c r="E134" s="4"/>
      <c r="F134" s="4"/>
      <c r="G134" s="4"/>
      <c r="H134" s="4"/>
      <c r="I134" s="159"/>
      <c r="J134" s="159"/>
      <c r="K134" s="15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50"/>
      <c r="C135" s="50"/>
      <c r="D135" s="50"/>
      <c r="E135" s="4"/>
      <c r="F135" s="4"/>
      <c r="G135" s="4"/>
      <c r="H135" s="4"/>
      <c r="I135" s="159"/>
      <c r="J135" s="159"/>
      <c r="K135" s="15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50"/>
      <c r="C136" s="50"/>
      <c r="D136" s="50"/>
      <c r="E136" s="4"/>
      <c r="F136" s="4"/>
      <c r="G136" s="4"/>
      <c r="H136" s="4"/>
      <c r="I136" s="159"/>
      <c r="J136" s="159"/>
      <c r="K136" s="15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50"/>
      <c r="C137" s="50"/>
      <c r="D137" s="50"/>
      <c r="E137" s="4"/>
      <c r="F137" s="4"/>
      <c r="G137" s="4"/>
      <c r="H137" s="4"/>
      <c r="I137" s="159"/>
      <c r="J137" s="159"/>
      <c r="K137" s="15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50"/>
      <c r="C138" s="50"/>
      <c r="D138" s="50"/>
      <c r="E138" s="4"/>
      <c r="F138" s="4"/>
      <c r="G138" s="4"/>
      <c r="H138" s="4"/>
      <c r="I138" s="159"/>
      <c r="J138" s="159"/>
      <c r="K138" s="15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50"/>
      <c r="C139" s="50"/>
      <c r="D139" s="50"/>
      <c r="E139" s="4"/>
      <c r="F139" s="4"/>
      <c r="G139" s="4"/>
      <c r="H139" s="4"/>
      <c r="I139" s="159"/>
      <c r="J139" s="159"/>
      <c r="K139" s="15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50"/>
      <c r="C140" s="50"/>
      <c r="D140" s="50"/>
      <c r="E140" s="4"/>
      <c r="F140" s="4"/>
      <c r="G140" s="4"/>
      <c r="H140" s="4"/>
      <c r="I140" s="159"/>
      <c r="J140" s="159"/>
      <c r="K140" s="15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50"/>
      <c r="C141" s="50"/>
      <c r="D141" s="50"/>
      <c r="E141" s="4"/>
      <c r="F141" s="4"/>
      <c r="G141" s="4"/>
      <c r="H141" s="4"/>
      <c r="I141" s="159"/>
      <c r="J141" s="159"/>
      <c r="K141" s="159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50"/>
      <c r="C142" s="50"/>
      <c r="D142" s="50"/>
      <c r="E142" s="4"/>
      <c r="F142" s="4"/>
      <c r="G142" s="4"/>
      <c r="H142" s="4"/>
      <c r="I142" s="159"/>
      <c r="J142" s="159"/>
      <c r="K142" s="159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50"/>
      <c r="C143" s="50"/>
      <c r="D143" s="50"/>
      <c r="E143" s="4"/>
      <c r="F143" s="4"/>
      <c r="G143" s="4"/>
      <c r="H143" s="4"/>
      <c r="I143" s="159"/>
      <c r="J143" s="159"/>
      <c r="K143" s="159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50"/>
      <c r="C144" s="50"/>
      <c r="D144" s="50"/>
      <c r="E144" s="4"/>
      <c r="F144" s="4"/>
      <c r="G144" s="4"/>
      <c r="H144" s="4"/>
      <c r="I144" s="159"/>
      <c r="J144" s="159"/>
      <c r="K144" s="159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50"/>
      <c r="C145" s="50"/>
      <c r="D145" s="50"/>
      <c r="E145" s="4"/>
      <c r="F145" s="4"/>
      <c r="G145" s="4"/>
      <c r="H145" s="4"/>
      <c r="I145" s="159"/>
      <c r="J145" s="159"/>
      <c r="K145" s="15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50"/>
      <c r="C146" s="50"/>
      <c r="D146" s="50"/>
      <c r="E146" s="4"/>
      <c r="F146" s="4"/>
      <c r="G146" s="4"/>
      <c r="H146" s="4"/>
      <c r="I146" s="159"/>
      <c r="J146" s="159"/>
      <c r="K146" s="15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50"/>
      <c r="C147" s="50"/>
      <c r="D147" s="50"/>
      <c r="E147" s="4"/>
      <c r="F147" s="4"/>
      <c r="G147" s="4"/>
      <c r="H147" s="4"/>
      <c r="I147" s="159"/>
      <c r="J147" s="159"/>
      <c r="K147" s="15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50"/>
      <c r="C148" s="50"/>
      <c r="D148" s="50"/>
      <c r="E148" s="4"/>
      <c r="F148" s="4"/>
      <c r="G148" s="4"/>
      <c r="H148" s="4"/>
      <c r="I148" s="159"/>
      <c r="J148" s="159"/>
      <c r="K148" s="15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50"/>
      <c r="C149" s="50"/>
      <c r="D149" s="50"/>
      <c r="E149" s="4"/>
      <c r="F149" s="4"/>
      <c r="G149" s="4"/>
      <c r="H149" s="4"/>
      <c r="I149" s="159"/>
      <c r="J149" s="159"/>
      <c r="K149" s="15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50"/>
      <c r="C150" s="50"/>
      <c r="D150" s="50"/>
      <c r="E150" s="4"/>
      <c r="F150" s="4"/>
      <c r="G150" s="4"/>
      <c r="H150" s="4"/>
      <c r="I150" s="159"/>
      <c r="J150" s="159"/>
      <c r="K150" s="15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50"/>
      <c r="C151" s="50"/>
      <c r="D151" s="50"/>
      <c r="E151" s="4"/>
      <c r="F151" s="4"/>
      <c r="G151" s="4"/>
      <c r="H151" s="4"/>
      <c r="I151" s="159"/>
      <c r="J151" s="159"/>
      <c r="K151" s="15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50"/>
      <c r="C152" s="50"/>
      <c r="D152" s="50"/>
      <c r="E152" s="4"/>
      <c r="F152" s="4"/>
      <c r="G152" s="4"/>
      <c r="H152" s="4"/>
      <c r="I152" s="159"/>
      <c r="J152" s="159"/>
      <c r="K152" s="15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50"/>
      <c r="C153" s="50"/>
      <c r="D153" s="50"/>
      <c r="E153" s="4"/>
      <c r="F153" s="4"/>
      <c r="G153" s="4"/>
      <c r="H153" s="4"/>
      <c r="I153" s="159"/>
      <c r="J153" s="159"/>
      <c r="K153" s="15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50"/>
      <c r="C154" s="50"/>
      <c r="D154" s="50"/>
      <c r="E154" s="4"/>
      <c r="F154" s="4"/>
      <c r="G154" s="4"/>
      <c r="H154" s="4"/>
      <c r="I154" s="159"/>
      <c r="J154" s="159"/>
      <c r="K154" s="15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50"/>
      <c r="C155" s="50"/>
      <c r="D155" s="50"/>
      <c r="E155" s="4"/>
      <c r="F155" s="4"/>
      <c r="G155" s="4"/>
      <c r="H155" s="4"/>
      <c r="I155" s="159"/>
      <c r="J155" s="159"/>
      <c r="K155" s="15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50"/>
      <c r="C156" s="50"/>
      <c r="D156" s="50"/>
      <c r="E156" s="4"/>
      <c r="F156" s="4"/>
      <c r="G156" s="4"/>
      <c r="H156" s="4"/>
      <c r="I156" s="159"/>
      <c r="J156" s="159"/>
      <c r="K156" s="15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50"/>
      <c r="C157" s="50"/>
      <c r="D157" s="50"/>
      <c r="E157" s="4"/>
      <c r="F157" s="4"/>
      <c r="G157" s="4"/>
      <c r="H157" s="4"/>
      <c r="I157" s="159"/>
      <c r="J157" s="159"/>
      <c r="K157" s="15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50"/>
      <c r="C158" s="50"/>
      <c r="D158" s="50"/>
      <c r="E158" s="4"/>
      <c r="F158" s="4"/>
      <c r="G158" s="4"/>
      <c r="H158" s="4"/>
      <c r="I158" s="159"/>
      <c r="J158" s="159"/>
      <c r="K158" s="15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50"/>
      <c r="C159" s="50"/>
      <c r="D159" s="50"/>
      <c r="E159" s="4"/>
      <c r="F159" s="4"/>
      <c r="G159" s="4"/>
      <c r="H159" s="4"/>
      <c r="I159" s="159"/>
      <c r="J159" s="159"/>
      <c r="K159" s="15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50"/>
      <c r="C160" s="50"/>
      <c r="D160" s="50"/>
      <c r="E160" s="4"/>
      <c r="F160" s="4"/>
      <c r="G160" s="4"/>
      <c r="H160" s="4"/>
      <c r="I160" s="159"/>
      <c r="J160" s="159"/>
      <c r="K160" s="159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50"/>
      <c r="C161" s="50"/>
      <c r="D161" s="50"/>
      <c r="E161" s="4"/>
      <c r="F161" s="4"/>
      <c r="G161" s="4"/>
      <c r="H161" s="4"/>
      <c r="I161" s="159"/>
      <c r="J161" s="159"/>
      <c r="K161" s="15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50"/>
      <c r="C162" s="50"/>
      <c r="D162" s="50"/>
      <c r="E162" s="4"/>
      <c r="F162" s="4"/>
      <c r="G162" s="4"/>
      <c r="H162" s="4"/>
      <c r="I162" s="159"/>
      <c r="J162" s="159"/>
      <c r="K162" s="15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50"/>
      <c r="C163" s="50"/>
      <c r="D163" s="50"/>
      <c r="E163" s="4"/>
      <c r="F163" s="4"/>
      <c r="G163" s="4"/>
      <c r="H163" s="4"/>
      <c r="I163" s="159"/>
      <c r="J163" s="159"/>
      <c r="K163" s="15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50"/>
      <c r="C164" s="50"/>
      <c r="D164" s="50"/>
      <c r="E164" s="4"/>
      <c r="F164" s="4"/>
      <c r="G164" s="4"/>
      <c r="H164" s="4"/>
      <c r="I164" s="159"/>
      <c r="J164" s="159"/>
      <c r="K164" s="15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50"/>
      <c r="C165" s="50"/>
      <c r="D165" s="50"/>
      <c r="E165" s="4"/>
      <c r="F165" s="4"/>
      <c r="G165" s="4"/>
      <c r="H165" s="4"/>
      <c r="I165" s="159"/>
      <c r="J165" s="159"/>
      <c r="K165" s="15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50"/>
      <c r="C166" s="50"/>
      <c r="D166" s="50"/>
      <c r="E166" s="4"/>
      <c r="F166" s="4"/>
      <c r="G166" s="4"/>
      <c r="H166" s="4"/>
      <c r="I166" s="159"/>
      <c r="J166" s="159"/>
      <c r="K166" s="15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50"/>
      <c r="C167" s="50"/>
      <c r="D167" s="50"/>
      <c r="E167" s="4"/>
      <c r="F167" s="4"/>
      <c r="G167" s="4"/>
      <c r="H167" s="4"/>
      <c r="I167" s="159"/>
      <c r="J167" s="159"/>
      <c r="K167" s="15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50"/>
      <c r="C168" s="50"/>
      <c r="D168" s="50"/>
      <c r="E168" s="4"/>
      <c r="F168" s="4"/>
      <c r="G168" s="4"/>
      <c r="H168" s="4"/>
      <c r="I168" s="159"/>
      <c r="J168" s="159"/>
      <c r="K168" s="15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50"/>
      <c r="C169" s="50"/>
      <c r="D169" s="50"/>
      <c r="E169" s="4"/>
      <c r="F169" s="4"/>
      <c r="G169" s="4"/>
      <c r="H169" s="4"/>
      <c r="I169" s="159"/>
      <c r="J169" s="159"/>
      <c r="K169" s="15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50"/>
      <c r="C170" s="50"/>
      <c r="D170" s="50"/>
      <c r="E170" s="4"/>
      <c r="F170" s="4"/>
      <c r="G170" s="4"/>
      <c r="H170" s="4"/>
      <c r="I170" s="159"/>
      <c r="J170" s="159"/>
      <c r="K170" s="15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50"/>
      <c r="C171" s="50"/>
      <c r="D171" s="50"/>
      <c r="E171" s="4"/>
      <c r="F171" s="4"/>
      <c r="G171" s="4"/>
      <c r="H171" s="4"/>
      <c r="I171" s="159"/>
      <c r="J171" s="159"/>
      <c r="K171" s="15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50"/>
      <c r="C172" s="50"/>
      <c r="D172" s="50"/>
      <c r="E172" s="4"/>
      <c r="F172" s="4"/>
      <c r="G172" s="4"/>
      <c r="H172" s="4"/>
      <c r="I172" s="159"/>
      <c r="J172" s="159"/>
      <c r="K172" s="15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50"/>
      <c r="C173" s="50"/>
      <c r="D173" s="50"/>
      <c r="E173" s="4"/>
      <c r="F173" s="4"/>
      <c r="G173" s="4"/>
      <c r="H173" s="4"/>
      <c r="I173" s="159"/>
      <c r="J173" s="159"/>
      <c r="K173" s="15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50"/>
      <c r="C174" s="50"/>
      <c r="D174" s="50"/>
      <c r="E174" s="4"/>
      <c r="F174" s="4"/>
      <c r="G174" s="4"/>
      <c r="H174" s="4"/>
      <c r="I174" s="159"/>
      <c r="J174" s="159"/>
      <c r="K174" s="15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50"/>
      <c r="C175" s="50"/>
      <c r="D175" s="50"/>
      <c r="E175" s="4"/>
      <c r="F175" s="4"/>
      <c r="G175" s="4"/>
      <c r="H175" s="4"/>
      <c r="I175" s="159"/>
      <c r="J175" s="159"/>
      <c r="K175" s="15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50"/>
      <c r="C176" s="50"/>
      <c r="D176" s="50"/>
      <c r="E176" s="4"/>
      <c r="F176" s="4"/>
      <c r="G176" s="4"/>
      <c r="H176" s="4"/>
      <c r="I176" s="159"/>
      <c r="J176" s="159"/>
      <c r="K176" s="15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50"/>
      <c r="C177" s="50"/>
      <c r="D177" s="50"/>
      <c r="E177" s="4"/>
      <c r="F177" s="4"/>
      <c r="G177" s="4"/>
      <c r="H177" s="4"/>
      <c r="I177" s="159"/>
      <c r="J177" s="159"/>
      <c r="K177" s="15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50"/>
      <c r="C178" s="50"/>
      <c r="D178" s="50"/>
      <c r="E178" s="4"/>
      <c r="F178" s="4"/>
      <c r="G178" s="4"/>
      <c r="H178" s="4"/>
      <c r="I178" s="159"/>
      <c r="J178" s="159"/>
      <c r="K178" s="15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50"/>
      <c r="C179" s="50"/>
      <c r="D179" s="50"/>
      <c r="E179" s="4"/>
      <c r="F179" s="4"/>
      <c r="G179" s="4"/>
      <c r="H179" s="4"/>
      <c r="I179" s="159"/>
      <c r="J179" s="159"/>
      <c r="K179" s="15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50"/>
      <c r="C180" s="50"/>
      <c r="D180" s="50"/>
      <c r="E180" s="4"/>
      <c r="F180" s="4"/>
      <c r="G180" s="4"/>
      <c r="H180" s="4"/>
      <c r="I180" s="159"/>
      <c r="J180" s="159"/>
      <c r="K180" s="15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50"/>
      <c r="C181" s="50"/>
      <c r="D181" s="50"/>
      <c r="E181" s="4"/>
      <c r="F181" s="4"/>
      <c r="G181" s="4"/>
      <c r="H181" s="4"/>
      <c r="I181" s="159"/>
      <c r="J181" s="159"/>
      <c r="K181" s="15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50"/>
      <c r="C182" s="50"/>
      <c r="D182" s="50"/>
      <c r="E182" s="4"/>
      <c r="F182" s="4"/>
      <c r="G182" s="4"/>
      <c r="H182" s="4"/>
      <c r="I182" s="159"/>
      <c r="J182" s="159"/>
      <c r="K182" s="15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50"/>
      <c r="C183" s="50"/>
      <c r="D183" s="50"/>
      <c r="E183" s="4"/>
      <c r="F183" s="4"/>
      <c r="G183" s="4"/>
      <c r="H183" s="4"/>
      <c r="I183" s="159"/>
      <c r="J183" s="159"/>
      <c r="K183" s="15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50"/>
      <c r="C184" s="50"/>
      <c r="D184" s="50"/>
      <c r="E184" s="4"/>
      <c r="F184" s="4"/>
      <c r="G184" s="4"/>
      <c r="H184" s="4"/>
      <c r="I184" s="159"/>
      <c r="J184" s="159"/>
      <c r="K184" s="15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50"/>
      <c r="C185" s="50"/>
      <c r="D185" s="50"/>
      <c r="E185" s="4"/>
      <c r="F185" s="4"/>
      <c r="G185" s="4"/>
      <c r="H185" s="4"/>
      <c r="I185" s="159"/>
      <c r="J185" s="159"/>
      <c r="K185" s="15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50"/>
      <c r="C186" s="50"/>
      <c r="D186" s="50"/>
      <c r="E186" s="4"/>
      <c r="F186" s="4"/>
      <c r="G186" s="4"/>
      <c r="H186" s="4"/>
      <c r="I186" s="159"/>
      <c r="J186" s="159"/>
      <c r="K186" s="15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50"/>
      <c r="C187" s="50"/>
      <c r="D187" s="50"/>
      <c r="E187" s="4"/>
      <c r="F187" s="4"/>
      <c r="G187" s="4"/>
      <c r="H187" s="4"/>
      <c r="I187" s="159"/>
      <c r="J187" s="159"/>
      <c r="K187" s="15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50"/>
      <c r="C188" s="50"/>
      <c r="D188" s="50"/>
      <c r="E188" s="4"/>
      <c r="F188" s="4"/>
      <c r="G188" s="4"/>
      <c r="H188" s="4"/>
      <c r="I188" s="159"/>
      <c r="J188" s="159"/>
      <c r="K188" s="15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50"/>
      <c r="C189" s="50"/>
      <c r="D189" s="50"/>
      <c r="E189" s="4"/>
      <c r="F189" s="4"/>
      <c r="G189" s="4"/>
      <c r="H189" s="4"/>
      <c r="I189" s="159"/>
      <c r="J189" s="159"/>
      <c r="K189" s="15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50"/>
      <c r="C190" s="50"/>
      <c r="D190" s="50"/>
      <c r="E190" s="4"/>
      <c r="F190" s="4"/>
      <c r="G190" s="4"/>
      <c r="H190" s="4"/>
      <c r="I190" s="159"/>
      <c r="J190" s="159"/>
      <c r="K190" s="15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50"/>
      <c r="C191" s="50"/>
      <c r="D191" s="50"/>
      <c r="E191" s="4"/>
      <c r="F191" s="4"/>
      <c r="G191" s="4"/>
      <c r="H191" s="4"/>
      <c r="I191" s="159"/>
      <c r="J191" s="159"/>
      <c r="K191" s="15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50"/>
      <c r="C192" s="50"/>
      <c r="D192" s="50"/>
      <c r="E192" s="4"/>
      <c r="F192" s="4"/>
      <c r="G192" s="4"/>
      <c r="H192" s="4"/>
      <c r="I192" s="159"/>
      <c r="J192" s="159"/>
      <c r="K192" s="15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50"/>
      <c r="C193" s="50"/>
      <c r="D193" s="50"/>
      <c r="E193" s="4"/>
      <c r="F193" s="4"/>
      <c r="G193" s="4"/>
      <c r="H193" s="4"/>
      <c r="I193" s="159"/>
      <c r="J193" s="159"/>
      <c r="K193" s="15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50"/>
      <c r="C194" s="50"/>
      <c r="D194" s="50"/>
      <c r="E194" s="4"/>
      <c r="F194" s="4"/>
      <c r="G194" s="4"/>
      <c r="H194" s="4"/>
      <c r="I194" s="159"/>
      <c r="J194" s="159"/>
      <c r="K194" s="15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50"/>
      <c r="C195" s="50"/>
      <c r="D195" s="50"/>
      <c r="E195" s="4"/>
      <c r="F195" s="4"/>
      <c r="G195" s="4"/>
      <c r="H195" s="4"/>
      <c r="I195" s="159"/>
      <c r="J195" s="159"/>
      <c r="K195" s="15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50"/>
      <c r="C196" s="50"/>
      <c r="D196" s="50"/>
      <c r="E196" s="4"/>
      <c r="F196" s="4"/>
      <c r="G196" s="4"/>
      <c r="H196" s="4"/>
      <c r="I196" s="159"/>
      <c r="J196" s="159"/>
      <c r="K196" s="15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50"/>
      <c r="C197" s="50"/>
      <c r="D197" s="50"/>
      <c r="E197" s="4"/>
      <c r="F197" s="4"/>
      <c r="G197" s="4"/>
      <c r="H197" s="4"/>
      <c r="I197" s="159"/>
      <c r="J197" s="159"/>
      <c r="K197" s="15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50"/>
      <c r="C198" s="50"/>
      <c r="D198" s="50"/>
      <c r="E198" s="4"/>
      <c r="F198" s="4"/>
      <c r="G198" s="4"/>
      <c r="H198" s="4"/>
      <c r="I198" s="159"/>
      <c r="J198" s="159"/>
      <c r="K198" s="15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50"/>
      <c r="C199" s="50"/>
      <c r="D199" s="50"/>
      <c r="E199" s="4"/>
      <c r="F199" s="4"/>
      <c r="G199" s="4"/>
      <c r="H199" s="4"/>
      <c r="I199" s="159"/>
      <c r="J199" s="159"/>
      <c r="K199" s="15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50"/>
      <c r="C200" s="50"/>
      <c r="D200" s="50"/>
      <c r="E200" s="4"/>
      <c r="F200" s="4"/>
      <c r="G200" s="4"/>
      <c r="H200" s="4"/>
      <c r="I200" s="159"/>
      <c r="J200" s="159"/>
      <c r="K200" s="15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50"/>
      <c r="C201" s="50"/>
      <c r="D201" s="50"/>
      <c r="E201" s="4"/>
      <c r="F201" s="4"/>
      <c r="G201" s="4"/>
      <c r="H201" s="4"/>
      <c r="I201" s="159"/>
      <c r="J201" s="159"/>
      <c r="K201" s="15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50"/>
      <c r="C202" s="50"/>
      <c r="D202" s="50"/>
      <c r="E202" s="4"/>
      <c r="F202" s="4"/>
      <c r="G202" s="4"/>
      <c r="H202" s="4"/>
      <c r="I202" s="159"/>
      <c r="J202" s="159"/>
      <c r="K202" s="15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50"/>
      <c r="C203" s="50"/>
      <c r="D203" s="50"/>
      <c r="E203" s="4"/>
      <c r="F203" s="4"/>
      <c r="G203" s="4"/>
      <c r="H203" s="4"/>
      <c r="I203" s="159"/>
      <c r="J203" s="159"/>
      <c r="K203" s="15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50"/>
      <c r="C204" s="50"/>
      <c r="D204" s="50"/>
      <c r="E204" s="4"/>
      <c r="F204" s="4"/>
      <c r="G204" s="4"/>
      <c r="H204" s="4"/>
      <c r="I204" s="159"/>
      <c r="J204" s="159"/>
      <c r="K204" s="15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50"/>
      <c r="C205" s="50"/>
      <c r="D205" s="50"/>
      <c r="E205" s="4"/>
      <c r="F205" s="4"/>
      <c r="G205" s="4"/>
      <c r="H205" s="4"/>
      <c r="I205" s="159"/>
      <c r="J205" s="159"/>
      <c r="K205" s="159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50"/>
      <c r="C206" s="50"/>
      <c r="D206" s="50"/>
      <c r="E206" s="4"/>
      <c r="F206" s="4"/>
      <c r="G206" s="4"/>
      <c r="H206" s="4"/>
      <c r="I206" s="159"/>
      <c r="J206" s="159"/>
      <c r="K206" s="15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50"/>
      <c r="C207" s="50"/>
      <c r="D207" s="50"/>
      <c r="E207" s="4"/>
      <c r="F207" s="4"/>
      <c r="G207" s="4"/>
      <c r="H207" s="4"/>
      <c r="I207" s="159"/>
      <c r="J207" s="159"/>
      <c r="K207" s="15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50"/>
      <c r="C208" s="50"/>
      <c r="D208" s="50"/>
      <c r="E208" s="4"/>
      <c r="F208" s="4"/>
      <c r="G208" s="4"/>
      <c r="H208" s="4"/>
      <c r="I208" s="159"/>
      <c r="J208" s="159"/>
      <c r="K208" s="15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50"/>
      <c r="C209" s="50"/>
      <c r="D209" s="50"/>
      <c r="E209" s="4"/>
      <c r="F209" s="4"/>
      <c r="G209" s="4"/>
      <c r="H209" s="4"/>
      <c r="I209" s="159"/>
      <c r="J209" s="159"/>
      <c r="K209" s="15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50"/>
      <c r="C210" s="50"/>
      <c r="D210" s="50"/>
      <c r="E210" s="4"/>
      <c r="F210" s="4"/>
      <c r="G210" s="4"/>
      <c r="H210" s="4"/>
      <c r="I210" s="159"/>
      <c r="J210" s="159"/>
      <c r="K210" s="15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50"/>
      <c r="C211" s="50"/>
      <c r="D211" s="50"/>
      <c r="E211" s="4"/>
      <c r="F211" s="4"/>
      <c r="G211" s="4"/>
      <c r="H211" s="4"/>
      <c r="I211" s="159"/>
      <c r="J211" s="159"/>
      <c r="K211" s="15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50"/>
      <c r="C212" s="50"/>
      <c r="D212" s="50"/>
      <c r="E212" s="4"/>
      <c r="F212" s="4"/>
      <c r="G212" s="4"/>
      <c r="H212" s="4"/>
      <c r="I212" s="159"/>
      <c r="J212" s="159"/>
      <c r="K212" s="15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50"/>
      <c r="C213" s="50"/>
      <c r="D213" s="50"/>
      <c r="E213" s="4"/>
      <c r="F213" s="4"/>
      <c r="G213" s="4"/>
      <c r="H213" s="4"/>
      <c r="I213" s="159"/>
      <c r="J213" s="159"/>
      <c r="K213" s="15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50"/>
      <c r="C214" s="50"/>
      <c r="D214" s="50"/>
      <c r="E214" s="4"/>
      <c r="F214" s="4"/>
      <c r="G214" s="4"/>
      <c r="H214" s="4"/>
      <c r="I214" s="159"/>
      <c r="J214" s="159"/>
      <c r="K214" s="159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50"/>
      <c r="C215" s="50"/>
      <c r="D215" s="50"/>
      <c r="E215" s="4"/>
      <c r="F215" s="4"/>
      <c r="G215" s="4"/>
      <c r="H215" s="4"/>
      <c r="I215" s="159"/>
      <c r="J215" s="159"/>
      <c r="K215" s="159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50"/>
      <c r="C216" s="50"/>
      <c r="D216" s="50"/>
      <c r="E216" s="4"/>
      <c r="F216" s="4"/>
      <c r="G216" s="4"/>
      <c r="H216" s="4"/>
      <c r="I216" s="159"/>
      <c r="J216" s="159"/>
      <c r="K216" s="159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50"/>
      <c r="C217" s="50"/>
      <c r="D217" s="50"/>
      <c r="E217" s="4"/>
      <c r="F217" s="4"/>
      <c r="G217" s="4"/>
      <c r="H217" s="4"/>
      <c r="I217" s="159"/>
      <c r="J217" s="159"/>
      <c r="K217" s="15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50"/>
      <c r="C218" s="50"/>
      <c r="D218" s="50"/>
      <c r="E218" s="4"/>
      <c r="F218" s="4"/>
      <c r="G218" s="4"/>
      <c r="H218" s="4"/>
      <c r="I218" s="159"/>
      <c r="J218" s="159"/>
      <c r="K218" s="15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50"/>
      <c r="C219" s="50"/>
      <c r="D219" s="50"/>
      <c r="E219" s="4"/>
      <c r="F219" s="4"/>
      <c r="G219" s="4"/>
      <c r="H219" s="4"/>
      <c r="I219" s="159"/>
      <c r="J219" s="159"/>
      <c r="K219" s="159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50"/>
      <c r="C220" s="50"/>
      <c r="D220" s="50"/>
      <c r="E220" s="4"/>
      <c r="F220" s="4"/>
      <c r="G220" s="4"/>
      <c r="H220" s="4"/>
      <c r="I220" s="159"/>
      <c r="J220" s="159"/>
      <c r="K220" s="159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50"/>
      <c r="C221" s="50"/>
      <c r="D221" s="50"/>
      <c r="E221" s="4"/>
      <c r="F221" s="4"/>
      <c r="G221" s="4"/>
      <c r="H221" s="4"/>
      <c r="I221" s="159"/>
      <c r="J221" s="159"/>
      <c r="K221" s="159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50"/>
      <c r="C222" s="50"/>
      <c r="D222" s="50"/>
      <c r="E222" s="4"/>
      <c r="F222" s="4"/>
      <c r="G222" s="4"/>
      <c r="H222" s="4"/>
      <c r="I222" s="159"/>
      <c r="J222" s="159"/>
      <c r="K222" s="159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50"/>
      <c r="C223" s="50"/>
      <c r="D223" s="50"/>
      <c r="E223" s="4"/>
      <c r="F223" s="4"/>
      <c r="G223" s="4"/>
      <c r="H223" s="4"/>
      <c r="I223" s="159"/>
      <c r="J223" s="159"/>
      <c r="K223" s="15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50"/>
      <c r="C224" s="50"/>
      <c r="D224" s="50"/>
      <c r="E224" s="4"/>
      <c r="F224" s="4"/>
      <c r="G224" s="4"/>
      <c r="H224" s="4"/>
      <c r="I224" s="159"/>
      <c r="J224" s="159"/>
      <c r="K224" s="15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50"/>
      <c r="C225" s="50"/>
      <c r="D225" s="50"/>
      <c r="E225" s="4"/>
      <c r="F225" s="4"/>
      <c r="G225" s="4"/>
      <c r="H225" s="4"/>
      <c r="I225" s="159"/>
      <c r="J225" s="159"/>
      <c r="K225" s="15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50"/>
      <c r="C226" s="50"/>
      <c r="D226" s="50"/>
      <c r="E226" s="4"/>
      <c r="F226" s="4"/>
      <c r="G226" s="4"/>
      <c r="H226" s="4"/>
      <c r="I226" s="159"/>
      <c r="J226" s="159"/>
      <c r="K226" s="159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50"/>
      <c r="C227" s="50"/>
      <c r="D227" s="50"/>
      <c r="E227" s="4"/>
      <c r="F227" s="4"/>
      <c r="G227" s="4"/>
      <c r="H227" s="4"/>
      <c r="I227" s="159"/>
      <c r="J227" s="159"/>
      <c r="K227" s="15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50"/>
      <c r="C228" s="50"/>
      <c r="D228" s="50"/>
      <c r="E228" s="4"/>
      <c r="F228" s="4"/>
      <c r="G228" s="4"/>
      <c r="H228" s="4"/>
      <c r="I228" s="159"/>
      <c r="J228" s="159"/>
      <c r="K228" s="159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50"/>
      <c r="C229" s="50"/>
      <c r="D229" s="50"/>
      <c r="E229" s="4"/>
      <c r="F229" s="4"/>
      <c r="G229" s="4"/>
      <c r="H229" s="4"/>
      <c r="I229" s="159"/>
      <c r="J229" s="159"/>
      <c r="K229" s="15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50"/>
      <c r="C230" s="50"/>
      <c r="D230" s="50"/>
      <c r="E230" s="4"/>
      <c r="F230" s="4"/>
      <c r="G230" s="4"/>
      <c r="H230" s="4"/>
      <c r="I230" s="159"/>
      <c r="J230" s="159"/>
      <c r="K230" s="159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50"/>
      <c r="C231" s="50"/>
      <c r="D231" s="50"/>
      <c r="E231" s="4"/>
      <c r="F231" s="4"/>
      <c r="G231" s="4"/>
      <c r="H231" s="4"/>
      <c r="I231" s="159"/>
      <c r="J231" s="159"/>
      <c r="K231" s="159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50"/>
      <c r="C232" s="50"/>
      <c r="D232" s="50"/>
      <c r="E232" s="4"/>
      <c r="F232" s="4"/>
      <c r="G232" s="4"/>
      <c r="H232" s="4"/>
      <c r="I232" s="159"/>
      <c r="J232" s="159"/>
      <c r="K232" s="159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50"/>
      <c r="C233" s="50"/>
      <c r="D233" s="50"/>
      <c r="E233" s="4"/>
      <c r="F233" s="4"/>
      <c r="G233" s="4"/>
      <c r="H233" s="4"/>
      <c r="I233" s="159"/>
      <c r="J233" s="159"/>
      <c r="K233" s="15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50"/>
      <c r="C234" s="50"/>
      <c r="D234" s="50"/>
      <c r="E234" s="4"/>
      <c r="F234" s="4"/>
      <c r="G234" s="4"/>
      <c r="H234" s="4"/>
      <c r="I234" s="159"/>
      <c r="J234" s="159"/>
      <c r="K234" s="159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50"/>
      <c r="C235" s="50"/>
      <c r="D235" s="50"/>
      <c r="E235" s="4"/>
      <c r="F235" s="4"/>
      <c r="G235" s="4"/>
      <c r="H235" s="4"/>
      <c r="I235" s="159"/>
      <c r="J235" s="159"/>
      <c r="K235" s="159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50"/>
      <c r="C236" s="50"/>
      <c r="D236" s="50"/>
      <c r="E236" s="4"/>
      <c r="F236" s="4"/>
      <c r="G236" s="4"/>
      <c r="H236" s="4"/>
      <c r="I236" s="159"/>
      <c r="J236" s="159"/>
      <c r="K236" s="159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50"/>
      <c r="C237" s="50"/>
      <c r="D237" s="50"/>
      <c r="E237" s="4"/>
      <c r="F237" s="4"/>
      <c r="G237" s="4"/>
      <c r="H237" s="4"/>
      <c r="I237" s="159"/>
      <c r="J237" s="159"/>
      <c r="K237" s="159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50"/>
      <c r="C238" s="50"/>
      <c r="D238" s="50"/>
      <c r="E238" s="4"/>
      <c r="F238" s="4"/>
      <c r="G238" s="4"/>
      <c r="H238" s="4"/>
      <c r="I238" s="159"/>
      <c r="J238" s="159"/>
      <c r="K238" s="159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50"/>
      <c r="C239" s="50"/>
      <c r="D239" s="50"/>
      <c r="E239" s="4"/>
      <c r="F239" s="4"/>
      <c r="G239" s="4"/>
      <c r="H239" s="4"/>
      <c r="I239" s="159"/>
      <c r="J239" s="159"/>
      <c r="K239" s="159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50"/>
      <c r="C240" s="50"/>
      <c r="D240" s="50"/>
      <c r="E240" s="4"/>
      <c r="F240" s="4"/>
      <c r="G240" s="4"/>
      <c r="H240" s="4"/>
      <c r="I240" s="159"/>
      <c r="J240" s="159"/>
      <c r="K240" s="159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50"/>
      <c r="C241" s="50"/>
      <c r="D241" s="50"/>
      <c r="E241" s="4"/>
      <c r="F241" s="4"/>
      <c r="G241" s="4"/>
      <c r="H241" s="4"/>
      <c r="I241" s="159"/>
      <c r="J241" s="159"/>
      <c r="K241" s="159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50"/>
      <c r="C242" s="50"/>
      <c r="D242" s="50"/>
      <c r="E242" s="4"/>
      <c r="F242" s="4"/>
      <c r="G242" s="4"/>
      <c r="H242" s="4"/>
      <c r="I242" s="159"/>
      <c r="J242" s="159"/>
      <c r="K242" s="159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50"/>
      <c r="C243" s="50"/>
      <c r="D243" s="50"/>
      <c r="E243" s="4"/>
      <c r="F243" s="4"/>
      <c r="G243" s="4"/>
      <c r="H243" s="4"/>
      <c r="I243" s="159"/>
      <c r="J243" s="159"/>
      <c r="K243" s="159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50"/>
      <c r="C244" s="50"/>
      <c r="D244" s="50"/>
      <c r="E244" s="4"/>
      <c r="F244" s="4"/>
      <c r="G244" s="4"/>
      <c r="H244" s="4"/>
      <c r="I244" s="159"/>
      <c r="J244" s="159"/>
      <c r="K244" s="159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50"/>
      <c r="C245" s="50"/>
      <c r="D245" s="50"/>
      <c r="E245" s="4"/>
      <c r="F245" s="4"/>
      <c r="G245" s="4"/>
      <c r="H245" s="4"/>
      <c r="I245" s="159"/>
      <c r="J245" s="159"/>
      <c r="K245" s="159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50"/>
      <c r="C246" s="50"/>
      <c r="D246" s="50"/>
      <c r="E246" s="4"/>
      <c r="F246" s="4"/>
      <c r="G246" s="4"/>
      <c r="H246" s="4"/>
      <c r="I246" s="159"/>
      <c r="J246" s="159"/>
      <c r="K246" s="159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50"/>
      <c r="C247" s="50"/>
      <c r="D247" s="50"/>
      <c r="E247" s="4"/>
      <c r="F247" s="4"/>
      <c r="G247" s="4"/>
      <c r="H247" s="4"/>
      <c r="I247" s="159"/>
      <c r="J247" s="159"/>
      <c r="K247" s="159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50"/>
      <c r="C248" s="50"/>
      <c r="D248" s="50"/>
      <c r="E248" s="4"/>
      <c r="F248" s="4"/>
      <c r="G248" s="4"/>
      <c r="H248" s="4"/>
      <c r="I248" s="159"/>
      <c r="J248" s="159"/>
      <c r="K248" s="159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50"/>
      <c r="C249" s="50"/>
      <c r="D249" s="50"/>
      <c r="E249" s="4"/>
      <c r="F249" s="4"/>
      <c r="G249" s="4"/>
      <c r="H249" s="4"/>
      <c r="I249" s="159"/>
      <c r="J249" s="159"/>
      <c r="K249" s="159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50"/>
      <c r="C250" s="50"/>
      <c r="D250" s="50"/>
      <c r="E250" s="4"/>
      <c r="F250" s="4"/>
      <c r="G250" s="4"/>
      <c r="H250" s="4"/>
      <c r="I250" s="159"/>
      <c r="J250" s="159"/>
      <c r="K250" s="159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50"/>
      <c r="C251" s="50"/>
      <c r="D251" s="50"/>
      <c r="E251" s="4"/>
      <c r="F251" s="4"/>
      <c r="G251" s="4"/>
      <c r="H251" s="4"/>
      <c r="I251" s="159"/>
      <c r="J251" s="159"/>
      <c r="K251" s="159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50"/>
      <c r="C252" s="50"/>
      <c r="D252" s="50"/>
      <c r="E252" s="4"/>
      <c r="F252" s="4"/>
      <c r="G252" s="4"/>
      <c r="H252" s="4"/>
      <c r="I252" s="159"/>
      <c r="J252" s="159"/>
      <c r="K252" s="159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50"/>
      <c r="C253" s="50"/>
      <c r="D253" s="50"/>
      <c r="E253" s="4"/>
      <c r="F253" s="4"/>
      <c r="G253" s="4"/>
      <c r="H253" s="4"/>
      <c r="I253" s="159"/>
      <c r="J253" s="159"/>
      <c r="K253" s="159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50"/>
      <c r="C254" s="50"/>
      <c r="D254" s="50"/>
      <c r="E254" s="4"/>
      <c r="F254" s="4"/>
      <c r="G254" s="4"/>
      <c r="H254" s="4"/>
      <c r="I254" s="159"/>
      <c r="J254" s="159"/>
      <c r="K254" s="159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50"/>
      <c r="C255" s="50"/>
      <c r="D255" s="50"/>
      <c r="E255" s="4"/>
      <c r="F255" s="4"/>
      <c r="G255" s="4"/>
      <c r="H255" s="4"/>
      <c r="I255" s="159"/>
      <c r="J255" s="159"/>
      <c r="K255" s="159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50"/>
      <c r="C256" s="50"/>
      <c r="D256" s="50"/>
      <c r="E256" s="4"/>
      <c r="F256" s="4"/>
      <c r="G256" s="4"/>
      <c r="H256" s="4"/>
      <c r="I256" s="159"/>
      <c r="J256" s="159"/>
      <c r="K256" s="159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50"/>
      <c r="C257" s="50"/>
      <c r="D257" s="50"/>
      <c r="E257" s="4"/>
      <c r="F257" s="4"/>
      <c r="G257" s="4"/>
      <c r="H257" s="4"/>
      <c r="I257" s="159"/>
      <c r="J257" s="159"/>
      <c r="K257" s="159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50"/>
      <c r="C258" s="50"/>
      <c r="D258" s="50"/>
      <c r="E258" s="4"/>
      <c r="F258" s="4"/>
      <c r="G258" s="4"/>
      <c r="H258" s="4"/>
      <c r="I258" s="159"/>
      <c r="J258" s="159"/>
      <c r="K258" s="159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50"/>
      <c r="C259" s="50"/>
      <c r="D259" s="50"/>
      <c r="E259" s="4"/>
      <c r="F259" s="4"/>
      <c r="G259" s="4"/>
      <c r="H259" s="4"/>
      <c r="I259" s="159"/>
      <c r="J259" s="159"/>
      <c r="K259" s="159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50"/>
      <c r="C260" s="50"/>
      <c r="D260" s="50"/>
      <c r="E260" s="4"/>
      <c r="F260" s="4"/>
      <c r="G260" s="4"/>
      <c r="H260" s="4"/>
      <c r="I260" s="159"/>
      <c r="J260" s="159"/>
      <c r="K260" s="159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50"/>
      <c r="C261" s="50"/>
      <c r="D261" s="50"/>
      <c r="E261" s="4"/>
      <c r="F261" s="4"/>
      <c r="G261" s="4"/>
      <c r="H261" s="4"/>
      <c r="I261" s="159"/>
      <c r="J261" s="159"/>
      <c r="K261" s="159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50"/>
      <c r="C262" s="50"/>
      <c r="D262" s="50"/>
      <c r="E262" s="4"/>
      <c r="F262" s="4"/>
      <c r="G262" s="4"/>
      <c r="H262" s="4"/>
      <c r="I262" s="159"/>
      <c r="J262" s="159"/>
      <c r="K262" s="159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50"/>
      <c r="C263" s="50"/>
      <c r="D263" s="50"/>
      <c r="E263" s="4"/>
      <c r="F263" s="4"/>
      <c r="G263" s="4"/>
      <c r="H263" s="4"/>
      <c r="I263" s="159"/>
      <c r="J263" s="159"/>
      <c r="K263" s="159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50"/>
      <c r="C264" s="50"/>
      <c r="D264" s="50"/>
      <c r="E264" s="4"/>
      <c r="F264" s="4"/>
      <c r="G264" s="4"/>
      <c r="H264" s="4"/>
      <c r="I264" s="159"/>
      <c r="J264" s="159"/>
      <c r="K264" s="159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50"/>
      <c r="C265" s="50"/>
      <c r="D265" s="50"/>
      <c r="E265" s="4"/>
      <c r="F265" s="4"/>
      <c r="G265" s="4"/>
      <c r="H265" s="4"/>
      <c r="I265" s="159"/>
      <c r="J265" s="159"/>
      <c r="K265" s="159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50"/>
      <c r="C266" s="50"/>
      <c r="D266" s="50"/>
      <c r="E266" s="4"/>
      <c r="F266" s="4"/>
      <c r="G266" s="4"/>
      <c r="H266" s="4"/>
      <c r="I266" s="159"/>
      <c r="J266" s="159"/>
      <c r="K266" s="159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50"/>
      <c r="C267" s="50"/>
      <c r="D267" s="50"/>
      <c r="E267" s="4"/>
      <c r="F267" s="4"/>
      <c r="G267" s="4"/>
      <c r="H267" s="4"/>
      <c r="I267" s="159"/>
      <c r="J267" s="159"/>
      <c r="K267" s="159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50"/>
      <c r="C268" s="50"/>
      <c r="D268" s="50"/>
      <c r="E268" s="4"/>
      <c r="F268" s="4"/>
      <c r="G268" s="4"/>
      <c r="H268" s="4"/>
      <c r="I268" s="159"/>
      <c r="J268" s="159"/>
      <c r="K268" s="159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50"/>
      <c r="C269" s="50"/>
      <c r="D269" s="50"/>
      <c r="E269" s="4"/>
      <c r="F269" s="4"/>
      <c r="G269" s="4"/>
      <c r="H269" s="4"/>
      <c r="I269" s="159"/>
      <c r="J269" s="159"/>
      <c r="K269" s="159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50"/>
      <c r="C270" s="50"/>
      <c r="D270" s="50"/>
      <c r="E270" s="4"/>
      <c r="F270" s="4"/>
      <c r="G270" s="4"/>
      <c r="H270" s="4"/>
      <c r="I270" s="159"/>
      <c r="J270" s="159"/>
      <c r="K270" s="159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50"/>
      <c r="C271" s="50"/>
      <c r="D271" s="50"/>
      <c r="E271" s="4"/>
      <c r="F271" s="4"/>
      <c r="G271" s="4"/>
      <c r="H271" s="4"/>
      <c r="I271" s="159"/>
      <c r="J271" s="159"/>
      <c r="K271" s="159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50"/>
      <c r="C272" s="50"/>
      <c r="D272" s="50"/>
      <c r="E272" s="4"/>
      <c r="F272" s="4"/>
      <c r="G272" s="4"/>
      <c r="H272" s="4"/>
      <c r="I272" s="159"/>
      <c r="J272" s="159"/>
      <c r="K272" s="159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50"/>
      <c r="C273" s="50"/>
      <c r="D273" s="50"/>
      <c r="E273" s="4"/>
      <c r="F273" s="4"/>
      <c r="G273" s="4"/>
      <c r="H273" s="4"/>
      <c r="I273" s="159"/>
      <c r="J273" s="159"/>
      <c r="K273" s="159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50"/>
      <c r="C274" s="50"/>
      <c r="D274" s="50"/>
      <c r="E274" s="4"/>
      <c r="F274" s="4"/>
      <c r="G274" s="4"/>
      <c r="H274" s="4"/>
      <c r="I274" s="159"/>
      <c r="J274" s="159"/>
      <c r="K274" s="159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50"/>
      <c r="C275" s="50"/>
      <c r="D275" s="50"/>
      <c r="E275" s="4"/>
      <c r="F275" s="4"/>
      <c r="G275" s="4"/>
      <c r="H275" s="4"/>
      <c r="I275" s="159"/>
      <c r="J275" s="159"/>
      <c r="K275" s="159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50"/>
      <c r="C276" s="50"/>
      <c r="D276" s="50"/>
      <c r="E276" s="4"/>
      <c r="F276" s="4"/>
      <c r="G276" s="4"/>
      <c r="H276" s="4"/>
      <c r="I276" s="159"/>
      <c r="J276" s="159"/>
      <c r="K276" s="159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50"/>
      <c r="C277" s="50"/>
      <c r="D277" s="50"/>
      <c r="E277" s="4"/>
      <c r="F277" s="4"/>
      <c r="G277" s="4"/>
      <c r="H277" s="4"/>
      <c r="I277" s="159"/>
      <c r="J277" s="159"/>
      <c r="K277" s="159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50"/>
      <c r="C278" s="50"/>
      <c r="D278" s="50"/>
      <c r="E278" s="4"/>
      <c r="F278" s="4"/>
      <c r="G278" s="4"/>
      <c r="H278" s="4"/>
      <c r="I278" s="159"/>
      <c r="J278" s="159"/>
      <c r="K278" s="159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50"/>
      <c r="C279" s="50"/>
      <c r="D279" s="50"/>
      <c r="E279" s="4"/>
      <c r="F279" s="4"/>
      <c r="G279" s="4"/>
      <c r="H279" s="4"/>
      <c r="I279" s="159"/>
      <c r="J279" s="159"/>
      <c r="K279" s="15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50"/>
      <c r="C280" s="50"/>
      <c r="D280" s="50"/>
      <c r="E280" s="4"/>
      <c r="F280" s="4"/>
      <c r="G280" s="4"/>
      <c r="H280" s="4"/>
      <c r="I280" s="159"/>
      <c r="J280" s="159"/>
      <c r="K280" s="159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50"/>
      <c r="C281" s="50"/>
      <c r="D281" s="50"/>
      <c r="E281" s="4"/>
      <c r="F281" s="4"/>
      <c r="G281" s="4"/>
      <c r="H281" s="4"/>
      <c r="I281" s="159"/>
      <c r="J281" s="159"/>
      <c r="K281" s="159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50"/>
      <c r="C282" s="50"/>
      <c r="D282" s="50"/>
      <c r="E282" s="4"/>
      <c r="F282" s="4"/>
      <c r="G282" s="4"/>
      <c r="H282" s="4"/>
      <c r="I282" s="159"/>
      <c r="J282" s="159"/>
      <c r="K282" s="159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50"/>
      <c r="C283" s="50"/>
      <c r="D283" s="50"/>
      <c r="E283" s="4"/>
      <c r="F283" s="4"/>
      <c r="G283" s="4"/>
      <c r="H283" s="4"/>
      <c r="I283" s="159"/>
      <c r="J283" s="159"/>
      <c r="K283" s="159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50"/>
      <c r="C284" s="50"/>
      <c r="D284" s="50"/>
      <c r="E284" s="4"/>
      <c r="F284" s="4"/>
      <c r="G284" s="4"/>
      <c r="H284" s="4"/>
      <c r="I284" s="159"/>
      <c r="J284" s="159"/>
      <c r="K284" s="159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50"/>
      <c r="C285" s="50"/>
      <c r="D285" s="50"/>
      <c r="E285" s="4"/>
      <c r="F285" s="4"/>
      <c r="G285" s="4"/>
      <c r="H285" s="4"/>
      <c r="I285" s="159"/>
      <c r="J285" s="159"/>
      <c r="K285" s="159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50"/>
      <c r="C286" s="50"/>
      <c r="D286" s="50"/>
      <c r="E286" s="4"/>
      <c r="F286" s="4"/>
      <c r="G286" s="4"/>
      <c r="H286" s="4"/>
      <c r="I286" s="159"/>
      <c r="J286" s="159"/>
      <c r="K286" s="159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50"/>
      <c r="C287" s="50"/>
      <c r="D287" s="50"/>
      <c r="E287" s="4"/>
      <c r="F287" s="4"/>
      <c r="G287" s="4"/>
      <c r="H287" s="4"/>
      <c r="I287" s="159"/>
      <c r="J287" s="159"/>
      <c r="K287" s="159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50"/>
      <c r="C288" s="50"/>
      <c r="D288" s="50"/>
      <c r="E288" s="4"/>
      <c r="F288" s="4"/>
      <c r="G288" s="4"/>
      <c r="H288" s="4"/>
      <c r="I288" s="159"/>
      <c r="J288" s="159"/>
      <c r="K288" s="159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50"/>
      <c r="C289" s="50"/>
      <c r="D289" s="50"/>
      <c r="E289" s="4"/>
      <c r="F289" s="4"/>
      <c r="G289" s="4"/>
      <c r="H289" s="4"/>
      <c r="I289" s="159"/>
      <c r="J289" s="159"/>
      <c r="K289" s="159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50"/>
      <c r="C290" s="50"/>
      <c r="D290" s="50"/>
      <c r="E290" s="4"/>
      <c r="F290" s="4"/>
      <c r="G290" s="4"/>
      <c r="H290" s="4"/>
      <c r="I290" s="159"/>
      <c r="J290" s="159"/>
      <c r="K290" s="159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50"/>
      <c r="C291" s="50"/>
      <c r="D291" s="50"/>
      <c r="E291" s="4"/>
      <c r="F291" s="4"/>
      <c r="G291" s="4"/>
      <c r="H291" s="4"/>
      <c r="I291" s="159"/>
      <c r="J291" s="159"/>
      <c r="K291" s="159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50"/>
      <c r="C292" s="50"/>
      <c r="D292" s="50"/>
      <c r="E292" s="4"/>
      <c r="F292" s="4"/>
      <c r="G292" s="4"/>
      <c r="H292" s="4"/>
      <c r="I292" s="159"/>
      <c r="J292" s="159"/>
      <c r="K292" s="159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50"/>
      <c r="C293" s="50"/>
      <c r="D293" s="50"/>
      <c r="E293" s="4"/>
      <c r="F293" s="4"/>
      <c r="G293" s="4"/>
      <c r="H293" s="4"/>
      <c r="I293" s="159"/>
      <c r="J293" s="159"/>
      <c r="K293" s="159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50"/>
      <c r="C294" s="50"/>
      <c r="D294" s="50"/>
      <c r="E294" s="4"/>
      <c r="F294" s="4"/>
      <c r="G294" s="4"/>
      <c r="H294" s="4"/>
      <c r="I294" s="159"/>
      <c r="J294" s="159"/>
      <c r="K294" s="159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50"/>
      <c r="C295" s="50"/>
      <c r="D295" s="50"/>
      <c r="E295" s="4"/>
      <c r="F295" s="4"/>
      <c r="G295" s="4"/>
      <c r="H295" s="4"/>
      <c r="I295" s="159"/>
      <c r="J295" s="159"/>
      <c r="K295" s="159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50"/>
      <c r="C296" s="50"/>
      <c r="D296" s="50"/>
      <c r="E296" s="4"/>
      <c r="F296" s="4"/>
      <c r="G296" s="4"/>
      <c r="H296" s="4"/>
      <c r="I296" s="159"/>
      <c r="J296" s="159"/>
      <c r="K296" s="159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50"/>
      <c r="C297" s="50"/>
      <c r="D297" s="50"/>
      <c r="E297" s="4"/>
      <c r="F297" s="4"/>
      <c r="G297" s="4"/>
      <c r="H297" s="4"/>
      <c r="I297" s="159"/>
      <c r="J297" s="159"/>
      <c r="K297" s="159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50"/>
      <c r="C298" s="50"/>
      <c r="D298" s="50"/>
      <c r="E298" s="4"/>
      <c r="F298" s="4"/>
      <c r="G298" s="4"/>
      <c r="H298" s="4"/>
      <c r="I298" s="159"/>
      <c r="J298" s="159"/>
      <c r="K298" s="159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50"/>
      <c r="C299" s="50"/>
      <c r="D299" s="50"/>
      <c r="E299" s="4"/>
      <c r="F299" s="4"/>
      <c r="G299" s="4"/>
      <c r="H299" s="4"/>
      <c r="I299" s="159"/>
      <c r="J299" s="159"/>
      <c r="K299" s="159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50"/>
      <c r="C300" s="50"/>
      <c r="D300" s="50"/>
      <c r="E300" s="4"/>
      <c r="F300" s="4"/>
      <c r="G300" s="4"/>
      <c r="H300" s="4"/>
      <c r="I300" s="159"/>
      <c r="J300" s="159"/>
      <c r="K300" s="159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50"/>
      <c r="C301" s="50"/>
      <c r="D301" s="50"/>
      <c r="E301" s="4"/>
      <c r="F301" s="4"/>
      <c r="G301" s="4"/>
      <c r="H301" s="4"/>
      <c r="I301" s="159"/>
      <c r="J301" s="159"/>
      <c r="K301" s="159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50"/>
      <c r="C302" s="50"/>
      <c r="D302" s="50"/>
      <c r="E302" s="4"/>
      <c r="F302" s="4"/>
      <c r="G302" s="4"/>
      <c r="H302" s="4"/>
      <c r="I302" s="159"/>
      <c r="J302" s="159"/>
      <c r="K302" s="159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50"/>
      <c r="C303" s="50"/>
      <c r="D303" s="50"/>
      <c r="E303" s="4"/>
      <c r="F303" s="4"/>
      <c r="G303" s="4"/>
      <c r="H303" s="4"/>
      <c r="I303" s="159"/>
      <c r="J303" s="159"/>
      <c r="K303" s="159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50"/>
      <c r="C304" s="50"/>
      <c r="D304" s="50"/>
      <c r="E304" s="4"/>
      <c r="F304" s="4"/>
      <c r="G304" s="4"/>
      <c r="H304" s="4"/>
      <c r="I304" s="159"/>
      <c r="J304" s="159"/>
      <c r="K304" s="159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50"/>
      <c r="C305" s="50"/>
      <c r="D305" s="50"/>
      <c r="E305" s="4"/>
      <c r="F305" s="4"/>
      <c r="G305" s="4"/>
      <c r="H305" s="4"/>
      <c r="I305" s="159"/>
      <c r="J305" s="159"/>
      <c r="K305" s="159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50"/>
      <c r="C306" s="50"/>
      <c r="D306" s="50"/>
      <c r="E306" s="4"/>
      <c r="F306" s="4"/>
      <c r="G306" s="4"/>
      <c r="H306" s="4"/>
      <c r="I306" s="159"/>
      <c r="J306" s="159"/>
      <c r="K306" s="159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50"/>
      <c r="C307" s="50"/>
      <c r="D307" s="50"/>
      <c r="E307" s="4"/>
      <c r="F307" s="4"/>
      <c r="G307" s="4"/>
      <c r="H307" s="4"/>
      <c r="I307" s="159"/>
      <c r="J307" s="159"/>
      <c r="K307" s="159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50"/>
      <c r="C308" s="50"/>
      <c r="D308" s="50"/>
      <c r="E308" s="4"/>
      <c r="F308" s="4"/>
      <c r="G308" s="4"/>
      <c r="H308" s="4"/>
      <c r="I308" s="159"/>
      <c r="J308" s="159"/>
      <c r="K308" s="159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50"/>
      <c r="C309" s="50"/>
      <c r="D309" s="50"/>
      <c r="E309" s="4"/>
      <c r="F309" s="4"/>
      <c r="G309" s="4"/>
      <c r="H309" s="4"/>
      <c r="I309" s="159"/>
      <c r="J309" s="159"/>
      <c r="K309" s="159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50"/>
      <c r="C310" s="50"/>
      <c r="D310" s="50"/>
      <c r="E310" s="4"/>
      <c r="F310" s="4"/>
      <c r="G310" s="4"/>
      <c r="H310" s="4"/>
      <c r="I310" s="159"/>
      <c r="J310" s="159"/>
      <c r="K310" s="159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50"/>
      <c r="C311" s="50"/>
      <c r="D311" s="50"/>
      <c r="E311" s="4"/>
      <c r="F311" s="4"/>
      <c r="G311" s="4"/>
      <c r="H311" s="4"/>
      <c r="I311" s="159"/>
      <c r="J311" s="159"/>
      <c r="K311" s="159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50"/>
      <c r="C312" s="50"/>
      <c r="D312" s="50"/>
      <c r="E312" s="4"/>
      <c r="F312" s="4"/>
      <c r="G312" s="4"/>
      <c r="H312" s="4"/>
      <c r="I312" s="159"/>
      <c r="J312" s="159"/>
      <c r="K312" s="159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50"/>
      <c r="C313" s="50"/>
      <c r="D313" s="50"/>
      <c r="E313" s="4"/>
      <c r="F313" s="4"/>
      <c r="G313" s="4"/>
      <c r="H313" s="4"/>
      <c r="I313" s="159"/>
      <c r="J313" s="159"/>
      <c r="K313" s="159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50"/>
      <c r="C314" s="50"/>
      <c r="D314" s="50"/>
      <c r="E314" s="4"/>
      <c r="F314" s="4"/>
      <c r="G314" s="4"/>
      <c r="H314" s="4"/>
      <c r="I314" s="159"/>
      <c r="J314" s="159"/>
      <c r="K314" s="159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50"/>
      <c r="C315" s="50"/>
      <c r="D315" s="50"/>
      <c r="E315" s="4"/>
      <c r="F315" s="4"/>
      <c r="G315" s="4"/>
      <c r="H315" s="4"/>
      <c r="I315" s="159"/>
      <c r="J315" s="159"/>
      <c r="K315" s="159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50"/>
      <c r="C316" s="50"/>
      <c r="D316" s="50"/>
      <c r="E316" s="4"/>
      <c r="F316" s="4"/>
      <c r="G316" s="4"/>
      <c r="H316" s="4"/>
      <c r="I316" s="159"/>
      <c r="J316" s="159"/>
      <c r="K316" s="159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50"/>
      <c r="C317" s="50"/>
      <c r="D317" s="50"/>
      <c r="E317" s="4"/>
      <c r="F317" s="4"/>
      <c r="G317" s="4"/>
      <c r="H317" s="4"/>
      <c r="I317" s="159"/>
      <c r="J317" s="159"/>
      <c r="K317" s="159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50"/>
      <c r="C318" s="50"/>
      <c r="D318" s="50"/>
      <c r="E318" s="4"/>
      <c r="F318" s="4"/>
      <c r="G318" s="4"/>
      <c r="H318" s="4"/>
      <c r="I318" s="159"/>
      <c r="J318" s="159"/>
      <c r="K318" s="159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50"/>
      <c r="C319" s="50"/>
      <c r="D319" s="50"/>
      <c r="E319" s="4"/>
      <c r="F319" s="4"/>
      <c r="G319" s="4"/>
      <c r="H319" s="4"/>
      <c r="I319" s="159"/>
      <c r="J319" s="159"/>
      <c r="K319" s="159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50"/>
      <c r="C320" s="50"/>
      <c r="D320" s="50"/>
      <c r="E320" s="4"/>
      <c r="F320" s="4"/>
      <c r="G320" s="4"/>
      <c r="H320" s="4"/>
      <c r="I320" s="159"/>
      <c r="J320" s="159"/>
      <c r="K320" s="159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50"/>
      <c r="C321" s="50"/>
      <c r="D321" s="50"/>
      <c r="E321" s="4"/>
      <c r="F321" s="4"/>
      <c r="G321" s="4"/>
      <c r="H321" s="4"/>
      <c r="I321" s="159"/>
      <c r="J321" s="159"/>
      <c r="K321" s="159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50"/>
      <c r="C322" s="50"/>
      <c r="D322" s="50"/>
      <c r="E322" s="4"/>
      <c r="F322" s="4"/>
      <c r="G322" s="4"/>
      <c r="H322" s="4"/>
      <c r="I322" s="159"/>
      <c r="J322" s="159"/>
      <c r="K322" s="159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50"/>
      <c r="C323" s="50"/>
      <c r="D323" s="50"/>
      <c r="E323" s="4"/>
      <c r="F323" s="4"/>
      <c r="G323" s="4"/>
      <c r="H323" s="4"/>
      <c r="I323" s="159"/>
      <c r="J323" s="159"/>
      <c r="K323" s="159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50"/>
      <c r="C324" s="50"/>
      <c r="D324" s="50"/>
      <c r="E324" s="4"/>
      <c r="F324" s="4"/>
      <c r="G324" s="4"/>
      <c r="H324" s="4"/>
      <c r="I324" s="159"/>
      <c r="J324" s="159"/>
      <c r="K324" s="159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50"/>
      <c r="C325" s="50"/>
      <c r="D325" s="50"/>
      <c r="E325" s="4"/>
      <c r="F325" s="4"/>
      <c r="G325" s="4"/>
      <c r="H325" s="4"/>
      <c r="I325" s="159"/>
      <c r="J325" s="159"/>
      <c r="K325" s="159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50"/>
      <c r="C326" s="50"/>
      <c r="D326" s="50"/>
      <c r="E326" s="4"/>
      <c r="F326" s="4"/>
      <c r="G326" s="4"/>
      <c r="H326" s="4"/>
      <c r="I326" s="159"/>
      <c r="J326" s="159"/>
      <c r="K326" s="159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50"/>
      <c r="C327" s="50"/>
      <c r="D327" s="50"/>
      <c r="E327" s="4"/>
      <c r="F327" s="4"/>
      <c r="G327" s="4"/>
      <c r="H327" s="4"/>
      <c r="I327" s="159"/>
      <c r="J327" s="159"/>
      <c r="K327" s="159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50"/>
      <c r="C328" s="50"/>
      <c r="D328" s="50"/>
      <c r="E328" s="4"/>
      <c r="F328" s="4"/>
      <c r="G328" s="4"/>
      <c r="H328" s="4"/>
      <c r="I328" s="159"/>
      <c r="J328" s="159"/>
      <c r="K328" s="159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50"/>
      <c r="C329" s="50"/>
      <c r="D329" s="50"/>
      <c r="E329" s="4"/>
      <c r="F329" s="4"/>
      <c r="G329" s="4"/>
      <c r="H329" s="4"/>
      <c r="I329" s="159"/>
      <c r="J329" s="159"/>
      <c r="K329" s="159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50"/>
      <c r="C330" s="50"/>
      <c r="D330" s="50"/>
      <c r="E330" s="4"/>
      <c r="F330" s="4"/>
      <c r="G330" s="4"/>
      <c r="H330" s="4"/>
      <c r="I330" s="159"/>
      <c r="J330" s="159"/>
      <c r="K330" s="159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50"/>
      <c r="C331" s="50"/>
      <c r="D331" s="50"/>
      <c r="E331" s="4"/>
      <c r="F331" s="4"/>
      <c r="G331" s="4"/>
      <c r="H331" s="4"/>
      <c r="I331" s="159"/>
      <c r="J331" s="159"/>
      <c r="K331" s="159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50"/>
      <c r="C332" s="50"/>
      <c r="D332" s="50"/>
      <c r="E332" s="4"/>
      <c r="F332" s="4"/>
      <c r="G332" s="4"/>
      <c r="H332" s="4"/>
      <c r="I332" s="159"/>
      <c r="J332" s="159"/>
      <c r="K332" s="159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50"/>
      <c r="C333" s="50"/>
      <c r="D333" s="50"/>
      <c r="E333" s="4"/>
      <c r="F333" s="4"/>
      <c r="G333" s="4"/>
      <c r="H333" s="4"/>
      <c r="I333" s="159"/>
      <c r="J333" s="159"/>
      <c r="K333" s="159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50"/>
      <c r="C334" s="50"/>
      <c r="D334" s="50"/>
      <c r="E334" s="4"/>
      <c r="F334" s="4"/>
      <c r="G334" s="4"/>
      <c r="H334" s="4"/>
      <c r="I334" s="159"/>
      <c r="J334" s="159"/>
      <c r="K334" s="159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50"/>
      <c r="C335" s="50"/>
      <c r="D335" s="50"/>
      <c r="E335" s="4"/>
      <c r="F335" s="4"/>
      <c r="G335" s="4"/>
      <c r="H335" s="4"/>
      <c r="I335" s="159"/>
      <c r="J335" s="159"/>
      <c r="K335" s="159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50"/>
      <c r="C336" s="50"/>
      <c r="D336" s="50"/>
      <c r="E336" s="4"/>
      <c r="F336" s="4"/>
      <c r="G336" s="4"/>
      <c r="H336" s="4"/>
      <c r="I336" s="159"/>
      <c r="J336" s="159"/>
      <c r="K336" s="159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50"/>
      <c r="C337" s="50"/>
      <c r="D337" s="50"/>
      <c r="E337" s="4"/>
      <c r="F337" s="4"/>
      <c r="G337" s="4"/>
      <c r="H337" s="4"/>
      <c r="I337" s="159"/>
      <c r="J337" s="159"/>
      <c r="K337" s="159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50"/>
      <c r="C338" s="50"/>
      <c r="D338" s="50"/>
      <c r="E338" s="4"/>
      <c r="F338" s="4"/>
      <c r="G338" s="4"/>
      <c r="H338" s="4"/>
      <c r="I338" s="159"/>
      <c r="J338" s="159"/>
      <c r="K338" s="159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50"/>
      <c r="C339" s="50"/>
      <c r="D339" s="50"/>
      <c r="E339" s="4"/>
      <c r="F339" s="4"/>
      <c r="G339" s="4"/>
      <c r="H339" s="4"/>
      <c r="I339" s="159"/>
      <c r="J339" s="159"/>
      <c r="K339" s="159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50"/>
      <c r="C340" s="50"/>
      <c r="D340" s="50"/>
      <c r="E340" s="4"/>
      <c r="F340" s="4"/>
      <c r="G340" s="4"/>
      <c r="H340" s="4"/>
      <c r="I340" s="159"/>
      <c r="J340" s="159"/>
      <c r="K340" s="159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50"/>
      <c r="C341" s="50"/>
      <c r="D341" s="50"/>
      <c r="E341" s="4"/>
      <c r="F341" s="4"/>
      <c r="G341" s="4"/>
      <c r="H341" s="4"/>
      <c r="I341" s="159"/>
      <c r="J341" s="159"/>
      <c r="K341" s="159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50"/>
      <c r="C342" s="50"/>
      <c r="D342" s="50"/>
      <c r="E342" s="4"/>
      <c r="F342" s="4"/>
      <c r="G342" s="4"/>
      <c r="H342" s="4"/>
      <c r="I342" s="159"/>
      <c r="J342" s="159"/>
      <c r="K342" s="159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50"/>
      <c r="C343" s="50"/>
      <c r="D343" s="50"/>
      <c r="E343" s="4"/>
      <c r="F343" s="4"/>
      <c r="G343" s="4"/>
      <c r="H343" s="4"/>
      <c r="I343" s="159"/>
      <c r="J343" s="159"/>
      <c r="K343" s="159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50"/>
      <c r="C344" s="50"/>
      <c r="D344" s="50"/>
      <c r="E344" s="4"/>
      <c r="F344" s="4"/>
      <c r="G344" s="4"/>
      <c r="H344" s="4"/>
      <c r="I344" s="159"/>
      <c r="J344" s="159"/>
      <c r="K344" s="159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50"/>
      <c r="C345" s="50"/>
      <c r="D345" s="50"/>
      <c r="E345" s="4"/>
      <c r="F345" s="4"/>
      <c r="G345" s="4"/>
      <c r="H345" s="4"/>
      <c r="I345" s="159"/>
      <c r="J345" s="159"/>
      <c r="K345" s="159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50"/>
      <c r="C346" s="50"/>
      <c r="D346" s="50"/>
      <c r="E346" s="4"/>
      <c r="F346" s="4"/>
      <c r="G346" s="4"/>
      <c r="H346" s="4"/>
      <c r="I346" s="159"/>
      <c r="J346" s="159"/>
      <c r="K346" s="159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50"/>
      <c r="C347" s="50"/>
      <c r="D347" s="50"/>
      <c r="E347" s="4"/>
      <c r="F347" s="4"/>
      <c r="G347" s="4"/>
      <c r="H347" s="4"/>
      <c r="I347" s="159"/>
      <c r="J347" s="159"/>
      <c r="K347" s="159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50"/>
      <c r="C348" s="50"/>
      <c r="D348" s="50"/>
      <c r="E348" s="4"/>
      <c r="F348" s="4"/>
      <c r="G348" s="4"/>
      <c r="H348" s="4"/>
      <c r="I348" s="159"/>
      <c r="J348" s="159"/>
      <c r="K348" s="159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50"/>
      <c r="C349" s="50"/>
      <c r="D349" s="50"/>
      <c r="E349" s="4"/>
      <c r="F349" s="4"/>
      <c r="G349" s="4"/>
      <c r="H349" s="4"/>
      <c r="I349" s="159"/>
      <c r="J349" s="159"/>
      <c r="K349" s="159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50"/>
      <c r="C350" s="50"/>
      <c r="D350" s="50"/>
      <c r="E350" s="4"/>
      <c r="F350" s="4"/>
      <c r="G350" s="4"/>
      <c r="H350" s="4"/>
      <c r="I350" s="159"/>
      <c r="J350" s="159"/>
      <c r="K350" s="159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50"/>
      <c r="C351" s="50"/>
      <c r="D351" s="50"/>
      <c r="E351" s="4"/>
      <c r="F351" s="4"/>
      <c r="G351" s="4"/>
      <c r="H351" s="4"/>
      <c r="I351" s="159"/>
      <c r="J351" s="159"/>
      <c r="K351" s="159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50"/>
      <c r="C352" s="50"/>
      <c r="D352" s="50"/>
      <c r="E352" s="4"/>
      <c r="F352" s="4"/>
      <c r="G352" s="4"/>
      <c r="H352" s="4"/>
      <c r="I352" s="159"/>
      <c r="J352" s="159"/>
      <c r="K352" s="159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50"/>
      <c r="C353" s="50"/>
      <c r="D353" s="50"/>
      <c r="E353" s="4"/>
      <c r="F353" s="4"/>
      <c r="G353" s="4"/>
      <c r="H353" s="4"/>
      <c r="I353" s="159"/>
      <c r="J353" s="159"/>
      <c r="K353" s="159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50"/>
      <c r="C354" s="50"/>
      <c r="D354" s="50"/>
      <c r="E354" s="4"/>
      <c r="F354" s="4"/>
      <c r="G354" s="4"/>
      <c r="H354" s="4"/>
      <c r="I354" s="159"/>
      <c r="J354" s="159"/>
      <c r="K354" s="159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50"/>
      <c r="C355" s="50"/>
      <c r="D355" s="50"/>
      <c r="E355" s="4"/>
      <c r="F355" s="4"/>
      <c r="G355" s="4"/>
      <c r="H355" s="4"/>
      <c r="I355" s="159"/>
      <c r="J355" s="159"/>
      <c r="K355" s="159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50"/>
      <c r="C356" s="50"/>
      <c r="D356" s="50"/>
      <c r="E356" s="4"/>
      <c r="F356" s="4"/>
      <c r="G356" s="4"/>
      <c r="H356" s="4"/>
      <c r="I356" s="159"/>
      <c r="J356" s="159"/>
      <c r="K356" s="159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50"/>
      <c r="C357" s="50"/>
      <c r="D357" s="50"/>
      <c r="E357" s="4"/>
      <c r="F357" s="4"/>
      <c r="G357" s="4"/>
      <c r="H357" s="4"/>
      <c r="I357" s="159"/>
      <c r="J357" s="159"/>
      <c r="K357" s="159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50"/>
      <c r="C358" s="50"/>
      <c r="D358" s="50"/>
      <c r="E358" s="4"/>
      <c r="F358" s="4"/>
      <c r="G358" s="4"/>
      <c r="H358" s="4"/>
      <c r="I358" s="159"/>
      <c r="J358" s="159"/>
      <c r="K358" s="159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50"/>
      <c r="C359" s="50"/>
      <c r="D359" s="50"/>
      <c r="E359" s="4"/>
      <c r="F359" s="4"/>
      <c r="G359" s="4"/>
      <c r="H359" s="4"/>
      <c r="I359" s="159"/>
      <c r="J359" s="159"/>
      <c r="K359" s="159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50"/>
      <c r="C360" s="50"/>
      <c r="D360" s="50"/>
      <c r="E360" s="4"/>
      <c r="F360" s="4"/>
      <c r="G360" s="4"/>
      <c r="H360" s="4"/>
      <c r="I360" s="159"/>
      <c r="J360" s="159"/>
      <c r="K360" s="159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50"/>
      <c r="C361" s="50"/>
      <c r="D361" s="50"/>
      <c r="E361" s="4"/>
      <c r="F361" s="4"/>
      <c r="G361" s="4"/>
      <c r="H361" s="4"/>
      <c r="I361" s="159"/>
      <c r="J361" s="159"/>
      <c r="K361" s="159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50"/>
      <c r="C362" s="50"/>
      <c r="D362" s="50"/>
      <c r="E362" s="4"/>
      <c r="F362" s="4"/>
      <c r="G362" s="4"/>
      <c r="H362" s="4"/>
      <c r="I362" s="159"/>
      <c r="J362" s="159"/>
      <c r="K362" s="159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50"/>
      <c r="C363" s="50"/>
      <c r="D363" s="50"/>
      <c r="E363" s="4"/>
      <c r="F363" s="4"/>
      <c r="G363" s="4"/>
      <c r="H363" s="4"/>
      <c r="I363" s="159"/>
      <c r="J363" s="159"/>
      <c r="K363" s="159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50"/>
      <c r="C364" s="50"/>
      <c r="D364" s="50"/>
      <c r="E364" s="4"/>
      <c r="F364" s="4"/>
      <c r="G364" s="4"/>
      <c r="H364" s="4"/>
      <c r="I364" s="159"/>
      <c r="J364" s="159"/>
      <c r="K364" s="159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50"/>
      <c r="C365" s="50"/>
      <c r="D365" s="50"/>
      <c r="E365" s="4"/>
      <c r="F365" s="4"/>
      <c r="G365" s="4"/>
      <c r="H365" s="4"/>
      <c r="I365" s="159"/>
      <c r="J365" s="159"/>
      <c r="K365" s="159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50"/>
      <c r="C366" s="50"/>
      <c r="D366" s="50"/>
      <c r="E366" s="4"/>
      <c r="F366" s="4"/>
      <c r="G366" s="4"/>
      <c r="H366" s="4"/>
      <c r="I366" s="159"/>
      <c r="J366" s="159"/>
      <c r="K366" s="159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50"/>
      <c r="C367" s="50"/>
      <c r="D367" s="50"/>
      <c r="E367" s="4"/>
      <c r="F367" s="4"/>
      <c r="G367" s="4"/>
      <c r="H367" s="4"/>
      <c r="I367" s="159"/>
      <c r="J367" s="159"/>
      <c r="K367" s="159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50"/>
      <c r="C368" s="50"/>
      <c r="D368" s="50"/>
      <c r="E368" s="4"/>
      <c r="F368" s="4"/>
      <c r="G368" s="4"/>
      <c r="H368" s="4"/>
      <c r="I368" s="159"/>
      <c r="J368" s="159"/>
      <c r="K368" s="159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50"/>
      <c r="C369" s="50"/>
      <c r="D369" s="50"/>
      <c r="E369" s="4"/>
      <c r="F369" s="4"/>
      <c r="G369" s="4"/>
      <c r="H369" s="4"/>
      <c r="I369" s="159"/>
      <c r="J369" s="159"/>
      <c r="K369" s="159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50"/>
      <c r="C370" s="50"/>
      <c r="D370" s="50"/>
      <c r="E370" s="4"/>
      <c r="F370" s="4"/>
      <c r="G370" s="4"/>
      <c r="H370" s="4"/>
      <c r="I370" s="159"/>
      <c r="J370" s="159"/>
      <c r="K370" s="159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50"/>
      <c r="C371" s="50"/>
      <c r="D371" s="50"/>
      <c r="E371" s="4"/>
      <c r="F371" s="4"/>
      <c r="G371" s="4"/>
      <c r="H371" s="4"/>
      <c r="I371" s="159"/>
      <c r="J371" s="159"/>
      <c r="K371" s="159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50"/>
      <c r="C372" s="50"/>
      <c r="D372" s="50"/>
      <c r="E372" s="4"/>
      <c r="F372" s="4"/>
      <c r="G372" s="4"/>
      <c r="H372" s="4"/>
      <c r="I372" s="159"/>
      <c r="J372" s="159"/>
      <c r="K372" s="159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50"/>
      <c r="C373" s="50"/>
      <c r="D373" s="50"/>
      <c r="E373" s="4"/>
      <c r="F373" s="4"/>
      <c r="G373" s="4"/>
      <c r="H373" s="4"/>
      <c r="I373" s="159"/>
      <c r="J373" s="159"/>
      <c r="K373" s="159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50"/>
      <c r="C374" s="50"/>
      <c r="D374" s="50"/>
      <c r="E374" s="4"/>
      <c r="F374" s="4"/>
      <c r="G374" s="4"/>
      <c r="H374" s="4"/>
      <c r="I374" s="159"/>
      <c r="J374" s="159"/>
      <c r="K374" s="159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50"/>
      <c r="C375" s="50"/>
      <c r="D375" s="50"/>
      <c r="E375" s="4"/>
      <c r="F375" s="4"/>
      <c r="G375" s="4"/>
      <c r="H375" s="4"/>
      <c r="I375" s="159"/>
      <c r="J375" s="159"/>
      <c r="K375" s="159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50"/>
      <c r="C376" s="50"/>
      <c r="D376" s="50"/>
      <c r="E376" s="4"/>
      <c r="F376" s="4"/>
      <c r="G376" s="4"/>
      <c r="H376" s="4"/>
      <c r="I376" s="159"/>
      <c r="J376" s="159"/>
      <c r="K376" s="159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50"/>
      <c r="C377" s="50"/>
      <c r="D377" s="50"/>
      <c r="E377" s="4"/>
      <c r="F377" s="4"/>
      <c r="G377" s="4"/>
      <c r="H377" s="4"/>
      <c r="I377" s="159"/>
      <c r="J377" s="159"/>
      <c r="K377" s="159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50"/>
      <c r="C378" s="50"/>
      <c r="D378" s="50"/>
      <c r="E378" s="4"/>
      <c r="F378" s="4"/>
      <c r="G378" s="4"/>
      <c r="H378" s="4"/>
      <c r="I378" s="159"/>
      <c r="J378" s="159"/>
      <c r="K378" s="159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50"/>
      <c r="C379" s="50"/>
      <c r="D379" s="50"/>
      <c r="E379" s="4"/>
      <c r="F379" s="4"/>
      <c r="G379" s="4"/>
      <c r="H379" s="4"/>
      <c r="I379" s="159"/>
      <c r="J379" s="159"/>
      <c r="K379" s="159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50"/>
      <c r="C380" s="50"/>
      <c r="D380" s="50"/>
      <c r="E380" s="4"/>
      <c r="F380" s="4"/>
      <c r="G380" s="4"/>
      <c r="H380" s="4"/>
      <c r="I380" s="159"/>
      <c r="J380" s="159"/>
      <c r="K380" s="159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50"/>
      <c r="C381" s="50"/>
      <c r="D381" s="50"/>
      <c r="E381" s="4"/>
      <c r="F381" s="4"/>
      <c r="G381" s="4"/>
      <c r="H381" s="4"/>
      <c r="I381" s="159"/>
      <c r="J381" s="159"/>
      <c r="K381" s="159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50"/>
      <c r="C382" s="50"/>
      <c r="D382" s="50"/>
      <c r="E382" s="4"/>
      <c r="F382" s="4"/>
      <c r="G382" s="4"/>
      <c r="H382" s="4"/>
      <c r="I382" s="159"/>
      <c r="J382" s="159"/>
      <c r="K382" s="159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50"/>
      <c r="C383" s="50"/>
      <c r="D383" s="50"/>
      <c r="E383" s="4"/>
      <c r="F383" s="4"/>
      <c r="G383" s="4"/>
      <c r="H383" s="4"/>
      <c r="I383" s="159"/>
      <c r="J383" s="159"/>
      <c r="K383" s="159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50"/>
      <c r="C384" s="50"/>
      <c r="D384" s="50"/>
      <c r="E384" s="4"/>
      <c r="F384" s="4"/>
      <c r="G384" s="4"/>
      <c r="H384" s="4"/>
      <c r="I384" s="159"/>
      <c r="J384" s="159"/>
      <c r="K384" s="159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50"/>
      <c r="C385" s="50"/>
      <c r="D385" s="50"/>
      <c r="E385" s="4"/>
      <c r="F385" s="4"/>
      <c r="G385" s="4"/>
      <c r="H385" s="4"/>
      <c r="I385" s="159"/>
      <c r="J385" s="159"/>
      <c r="K385" s="159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50"/>
      <c r="C386" s="50"/>
      <c r="D386" s="50"/>
      <c r="E386" s="4"/>
      <c r="F386" s="4"/>
      <c r="G386" s="4"/>
      <c r="H386" s="4"/>
      <c r="I386" s="159"/>
      <c r="J386" s="159"/>
      <c r="K386" s="159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50"/>
      <c r="C387" s="50"/>
      <c r="D387" s="50"/>
      <c r="E387" s="4"/>
      <c r="F387" s="4"/>
      <c r="G387" s="4"/>
      <c r="H387" s="4"/>
      <c r="I387" s="159"/>
      <c r="J387" s="159"/>
      <c r="K387" s="159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50"/>
      <c r="C388" s="50"/>
      <c r="D388" s="50"/>
      <c r="E388" s="4"/>
      <c r="F388" s="4"/>
      <c r="G388" s="4"/>
      <c r="H388" s="4"/>
      <c r="I388" s="159"/>
      <c r="J388" s="159"/>
      <c r="K388" s="159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50"/>
      <c r="C389" s="50"/>
      <c r="D389" s="50"/>
      <c r="E389" s="4"/>
      <c r="F389" s="4"/>
      <c r="G389" s="4"/>
      <c r="H389" s="4"/>
      <c r="I389" s="159"/>
      <c r="J389" s="159"/>
      <c r="K389" s="159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50"/>
      <c r="C390" s="50"/>
      <c r="D390" s="50"/>
      <c r="E390" s="4"/>
      <c r="F390" s="4"/>
      <c r="G390" s="4"/>
      <c r="H390" s="4"/>
      <c r="I390" s="159"/>
      <c r="J390" s="159"/>
      <c r="K390" s="159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50"/>
      <c r="C391" s="50"/>
      <c r="D391" s="50"/>
      <c r="E391" s="4"/>
      <c r="F391" s="4"/>
      <c r="G391" s="4"/>
      <c r="H391" s="4"/>
      <c r="I391" s="159"/>
      <c r="J391" s="159"/>
      <c r="K391" s="159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50"/>
      <c r="C392" s="50"/>
      <c r="D392" s="50"/>
      <c r="E392" s="4"/>
      <c r="F392" s="4"/>
      <c r="G392" s="4"/>
      <c r="H392" s="4"/>
      <c r="I392" s="159"/>
      <c r="J392" s="159"/>
      <c r="K392" s="159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50"/>
      <c r="C393" s="50"/>
      <c r="D393" s="50"/>
      <c r="E393" s="4"/>
      <c r="F393" s="4"/>
      <c r="G393" s="4"/>
      <c r="H393" s="4"/>
      <c r="I393" s="159"/>
      <c r="J393" s="159"/>
      <c r="K393" s="159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50"/>
      <c r="C394" s="50"/>
      <c r="D394" s="50"/>
      <c r="E394" s="4"/>
      <c r="F394" s="4"/>
      <c r="G394" s="4"/>
      <c r="H394" s="4"/>
      <c r="I394" s="159"/>
      <c r="J394" s="159"/>
      <c r="K394" s="159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50"/>
      <c r="C395" s="50"/>
      <c r="D395" s="50"/>
      <c r="E395" s="4"/>
      <c r="F395" s="4"/>
      <c r="G395" s="4"/>
      <c r="H395" s="4"/>
      <c r="I395" s="159"/>
      <c r="J395" s="159"/>
      <c r="K395" s="159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50"/>
      <c r="C396" s="50"/>
      <c r="D396" s="50"/>
      <c r="E396" s="4"/>
      <c r="F396" s="4"/>
      <c r="G396" s="4"/>
      <c r="H396" s="4"/>
      <c r="I396" s="159"/>
      <c r="J396" s="159"/>
      <c r="K396" s="159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50"/>
      <c r="C397" s="50"/>
      <c r="D397" s="50"/>
      <c r="E397" s="4"/>
      <c r="F397" s="4"/>
      <c r="G397" s="4"/>
      <c r="H397" s="4"/>
      <c r="I397" s="159"/>
      <c r="J397" s="159"/>
      <c r="K397" s="159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50"/>
      <c r="C398" s="50"/>
      <c r="D398" s="50"/>
      <c r="E398" s="4"/>
      <c r="F398" s="4"/>
      <c r="G398" s="4"/>
      <c r="H398" s="4"/>
      <c r="I398" s="159"/>
      <c r="J398" s="159"/>
      <c r="K398" s="159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50"/>
      <c r="C399" s="50"/>
      <c r="D399" s="50"/>
      <c r="E399" s="4"/>
      <c r="F399" s="4"/>
      <c r="G399" s="4"/>
      <c r="H399" s="4"/>
      <c r="I399" s="159"/>
      <c r="J399" s="159"/>
      <c r="K399" s="159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50"/>
      <c r="C400" s="50"/>
      <c r="D400" s="50"/>
      <c r="E400" s="4"/>
      <c r="F400" s="4"/>
      <c r="G400" s="4"/>
      <c r="H400" s="4"/>
      <c r="I400" s="159"/>
      <c r="J400" s="159"/>
      <c r="K400" s="159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50"/>
      <c r="C401" s="50"/>
      <c r="D401" s="50"/>
      <c r="E401" s="4"/>
      <c r="F401" s="4"/>
      <c r="G401" s="4"/>
      <c r="H401" s="4"/>
      <c r="I401" s="159"/>
      <c r="J401" s="159"/>
      <c r="K401" s="159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50"/>
      <c r="C402" s="50"/>
      <c r="D402" s="50"/>
      <c r="E402" s="4"/>
      <c r="F402" s="4"/>
      <c r="G402" s="4"/>
      <c r="H402" s="4"/>
      <c r="I402" s="159"/>
      <c r="J402" s="159"/>
      <c r="K402" s="159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50"/>
      <c r="C403" s="50"/>
      <c r="D403" s="50"/>
      <c r="E403" s="4"/>
      <c r="F403" s="4"/>
      <c r="G403" s="4"/>
      <c r="H403" s="4"/>
      <c r="I403" s="159"/>
      <c r="J403" s="159"/>
      <c r="K403" s="159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50"/>
      <c r="C404" s="50"/>
      <c r="D404" s="50"/>
      <c r="E404" s="4"/>
      <c r="F404" s="4"/>
      <c r="G404" s="4"/>
      <c r="H404" s="4"/>
      <c r="I404" s="159"/>
      <c r="J404" s="159"/>
      <c r="K404" s="159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50"/>
      <c r="C405" s="50"/>
      <c r="D405" s="50"/>
      <c r="E405" s="4"/>
      <c r="F405" s="4"/>
      <c r="G405" s="4"/>
      <c r="H405" s="4"/>
      <c r="I405" s="159"/>
      <c r="J405" s="159"/>
      <c r="K405" s="159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50"/>
      <c r="C406" s="50"/>
      <c r="D406" s="50"/>
      <c r="E406" s="4"/>
      <c r="F406" s="4"/>
      <c r="G406" s="4"/>
      <c r="H406" s="4"/>
      <c r="I406" s="159"/>
      <c r="J406" s="159"/>
      <c r="K406" s="159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50"/>
      <c r="C407" s="50"/>
      <c r="D407" s="50"/>
      <c r="E407" s="4"/>
      <c r="F407" s="4"/>
      <c r="G407" s="4"/>
      <c r="H407" s="4"/>
      <c r="I407" s="159"/>
      <c r="J407" s="159"/>
      <c r="K407" s="159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50"/>
      <c r="C408" s="50"/>
      <c r="D408" s="50"/>
      <c r="E408" s="4"/>
      <c r="F408" s="4"/>
      <c r="G408" s="4"/>
      <c r="H408" s="4"/>
      <c r="I408" s="159"/>
      <c r="J408" s="159"/>
      <c r="K408" s="159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50"/>
      <c r="C409" s="50"/>
      <c r="D409" s="50"/>
      <c r="E409" s="4"/>
      <c r="F409" s="4"/>
      <c r="G409" s="4"/>
      <c r="H409" s="4"/>
      <c r="I409" s="159"/>
      <c r="J409" s="159"/>
      <c r="K409" s="159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50"/>
      <c r="C410" s="50"/>
      <c r="D410" s="50"/>
      <c r="E410" s="4"/>
      <c r="F410" s="4"/>
      <c r="G410" s="4"/>
      <c r="H410" s="4"/>
      <c r="I410" s="159"/>
      <c r="J410" s="159"/>
      <c r="K410" s="159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50"/>
      <c r="C411" s="50"/>
      <c r="D411" s="50"/>
      <c r="E411" s="4"/>
      <c r="F411" s="4"/>
      <c r="G411" s="4"/>
      <c r="H411" s="4"/>
      <c r="I411" s="159"/>
      <c r="J411" s="159"/>
      <c r="K411" s="159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50"/>
      <c r="C412" s="50"/>
      <c r="D412" s="50"/>
      <c r="E412" s="4"/>
      <c r="F412" s="4"/>
      <c r="G412" s="4"/>
      <c r="H412" s="4"/>
      <c r="I412" s="159"/>
      <c r="J412" s="159"/>
      <c r="K412" s="159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50"/>
      <c r="C413" s="50"/>
      <c r="D413" s="50"/>
      <c r="E413" s="4"/>
      <c r="F413" s="4"/>
      <c r="G413" s="4"/>
      <c r="H413" s="4"/>
      <c r="I413" s="159"/>
      <c r="J413" s="159"/>
      <c r="K413" s="159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50"/>
      <c r="C414" s="50"/>
      <c r="D414" s="50"/>
      <c r="E414" s="4"/>
      <c r="F414" s="4"/>
      <c r="G414" s="4"/>
      <c r="H414" s="4"/>
      <c r="I414" s="159"/>
      <c r="J414" s="159"/>
      <c r="K414" s="159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50"/>
      <c r="C415" s="50"/>
      <c r="D415" s="50"/>
      <c r="E415" s="4"/>
      <c r="F415" s="4"/>
      <c r="G415" s="4"/>
      <c r="H415" s="4"/>
      <c r="I415" s="159"/>
      <c r="J415" s="159"/>
      <c r="K415" s="159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50"/>
      <c r="C416" s="50"/>
      <c r="D416" s="50"/>
      <c r="E416" s="4"/>
      <c r="F416" s="4"/>
      <c r="G416" s="4"/>
      <c r="H416" s="4"/>
      <c r="I416" s="159"/>
      <c r="J416" s="159"/>
      <c r="K416" s="159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50"/>
      <c r="C417" s="50"/>
      <c r="D417" s="50"/>
      <c r="E417" s="4"/>
      <c r="F417" s="4"/>
      <c r="G417" s="4"/>
      <c r="H417" s="4"/>
      <c r="I417" s="159"/>
      <c r="J417" s="159"/>
      <c r="K417" s="159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50"/>
      <c r="C418" s="50"/>
      <c r="D418" s="50"/>
      <c r="E418" s="4"/>
      <c r="F418" s="4"/>
      <c r="G418" s="4"/>
      <c r="H418" s="4"/>
      <c r="I418" s="159"/>
      <c r="J418" s="159"/>
      <c r="K418" s="159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50"/>
      <c r="C419" s="50"/>
      <c r="D419" s="50"/>
      <c r="E419" s="4"/>
      <c r="F419" s="4"/>
      <c r="G419" s="4"/>
      <c r="H419" s="4"/>
      <c r="I419" s="159"/>
      <c r="J419" s="159"/>
      <c r="K419" s="159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50"/>
      <c r="C420" s="50"/>
      <c r="D420" s="50"/>
      <c r="E420" s="4"/>
      <c r="F420" s="4"/>
      <c r="G420" s="4"/>
      <c r="H420" s="4"/>
      <c r="I420" s="159"/>
      <c r="J420" s="159"/>
      <c r="K420" s="159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50"/>
      <c r="C421" s="50"/>
      <c r="D421" s="50"/>
      <c r="E421" s="4"/>
      <c r="F421" s="4"/>
      <c r="G421" s="4"/>
      <c r="H421" s="4"/>
      <c r="I421" s="159"/>
      <c r="J421" s="159"/>
      <c r="K421" s="159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50"/>
      <c r="C422" s="50"/>
      <c r="D422" s="50"/>
      <c r="E422" s="4"/>
      <c r="F422" s="4"/>
      <c r="G422" s="4"/>
      <c r="H422" s="4"/>
      <c r="I422" s="159"/>
      <c r="J422" s="159"/>
      <c r="K422" s="159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50"/>
      <c r="C423" s="50"/>
      <c r="D423" s="50"/>
      <c r="E423" s="4"/>
      <c r="F423" s="4"/>
      <c r="G423" s="4"/>
      <c r="H423" s="4"/>
      <c r="I423" s="159"/>
      <c r="J423" s="159"/>
      <c r="K423" s="159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50"/>
      <c r="C424" s="50"/>
      <c r="D424" s="50"/>
      <c r="E424" s="4"/>
      <c r="F424" s="4"/>
      <c r="G424" s="4"/>
      <c r="H424" s="4"/>
      <c r="I424" s="159"/>
      <c r="J424" s="159"/>
      <c r="K424" s="159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50"/>
      <c r="C425" s="50"/>
      <c r="D425" s="50"/>
      <c r="E425" s="4"/>
      <c r="F425" s="4"/>
      <c r="G425" s="4"/>
      <c r="H425" s="4"/>
      <c r="I425" s="159"/>
      <c r="J425" s="159"/>
      <c r="K425" s="159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50"/>
      <c r="C426" s="50"/>
      <c r="D426" s="50"/>
      <c r="E426" s="4"/>
      <c r="F426" s="4"/>
      <c r="G426" s="4"/>
      <c r="H426" s="4"/>
      <c r="I426" s="159"/>
      <c r="J426" s="159"/>
      <c r="K426" s="159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50"/>
      <c r="C427" s="50"/>
      <c r="D427" s="50"/>
      <c r="E427" s="4"/>
      <c r="F427" s="4"/>
      <c r="G427" s="4"/>
      <c r="H427" s="4"/>
      <c r="I427" s="159"/>
      <c r="J427" s="159"/>
      <c r="K427" s="159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50"/>
      <c r="C428" s="50"/>
      <c r="D428" s="50"/>
      <c r="E428" s="4"/>
      <c r="F428" s="4"/>
      <c r="G428" s="4"/>
      <c r="H428" s="4"/>
      <c r="I428" s="159"/>
      <c r="J428" s="159"/>
      <c r="K428" s="159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50"/>
      <c r="C429" s="50"/>
      <c r="D429" s="50"/>
      <c r="E429" s="4"/>
      <c r="F429" s="4"/>
      <c r="G429" s="4"/>
      <c r="H429" s="4"/>
      <c r="I429" s="159"/>
      <c r="J429" s="159"/>
      <c r="K429" s="159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50"/>
      <c r="C430" s="50"/>
      <c r="D430" s="50"/>
      <c r="E430" s="4"/>
      <c r="F430" s="4"/>
      <c r="G430" s="4"/>
      <c r="H430" s="4"/>
      <c r="I430" s="159"/>
      <c r="J430" s="159"/>
      <c r="K430" s="159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50"/>
      <c r="C431" s="50"/>
      <c r="D431" s="50"/>
      <c r="E431" s="4"/>
      <c r="F431" s="4"/>
      <c r="G431" s="4"/>
      <c r="H431" s="4"/>
      <c r="I431" s="159"/>
      <c r="J431" s="159"/>
      <c r="K431" s="159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50"/>
      <c r="C432" s="50"/>
      <c r="D432" s="50"/>
      <c r="E432" s="4"/>
      <c r="F432" s="4"/>
      <c r="G432" s="4"/>
      <c r="H432" s="4"/>
      <c r="I432" s="159"/>
      <c r="J432" s="159"/>
      <c r="K432" s="159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50"/>
      <c r="C433" s="50"/>
      <c r="D433" s="50"/>
      <c r="E433" s="4"/>
      <c r="F433" s="4"/>
      <c r="G433" s="4"/>
      <c r="H433" s="4"/>
      <c r="I433" s="159"/>
      <c r="J433" s="159"/>
      <c r="K433" s="159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50"/>
      <c r="C434" s="50"/>
      <c r="D434" s="50"/>
      <c r="E434" s="4"/>
      <c r="F434" s="4"/>
      <c r="G434" s="4"/>
      <c r="H434" s="4"/>
      <c r="I434" s="159"/>
      <c r="J434" s="159"/>
      <c r="K434" s="159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50"/>
      <c r="C435" s="50"/>
      <c r="D435" s="50"/>
      <c r="E435" s="4"/>
      <c r="F435" s="4"/>
      <c r="G435" s="4"/>
      <c r="H435" s="4"/>
      <c r="I435" s="159"/>
      <c r="J435" s="159"/>
      <c r="K435" s="159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50"/>
      <c r="C436" s="50"/>
      <c r="D436" s="50"/>
      <c r="E436" s="4"/>
      <c r="F436" s="4"/>
      <c r="G436" s="4"/>
      <c r="H436" s="4"/>
      <c r="I436" s="159"/>
      <c r="J436" s="159"/>
      <c r="K436" s="159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50"/>
      <c r="C437" s="50"/>
      <c r="D437" s="50"/>
      <c r="E437" s="4"/>
      <c r="F437" s="4"/>
      <c r="G437" s="4"/>
      <c r="H437" s="4"/>
      <c r="I437" s="159"/>
      <c r="J437" s="159"/>
      <c r="K437" s="159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50"/>
      <c r="C438" s="50"/>
      <c r="D438" s="50"/>
      <c r="E438" s="4"/>
      <c r="F438" s="4"/>
      <c r="G438" s="4"/>
      <c r="H438" s="4"/>
      <c r="I438" s="159"/>
      <c r="J438" s="159"/>
      <c r="K438" s="159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50"/>
      <c r="C439" s="50"/>
      <c r="D439" s="50"/>
      <c r="E439" s="4"/>
      <c r="F439" s="4"/>
      <c r="G439" s="4"/>
      <c r="H439" s="4"/>
      <c r="I439" s="159"/>
      <c r="J439" s="159"/>
      <c r="K439" s="159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50"/>
      <c r="C440" s="50"/>
      <c r="D440" s="50"/>
      <c r="E440" s="4"/>
      <c r="F440" s="4"/>
      <c r="G440" s="4"/>
      <c r="H440" s="4"/>
      <c r="I440" s="159"/>
      <c r="J440" s="159"/>
      <c r="K440" s="159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50"/>
      <c r="C441" s="50"/>
      <c r="D441" s="50"/>
      <c r="E441" s="4"/>
      <c r="F441" s="4"/>
      <c r="G441" s="4"/>
      <c r="H441" s="4"/>
      <c r="I441" s="159"/>
      <c r="J441" s="159"/>
      <c r="K441" s="159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50"/>
      <c r="C442" s="50"/>
      <c r="D442" s="50"/>
      <c r="E442" s="4"/>
      <c r="F442" s="4"/>
      <c r="G442" s="4"/>
      <c r="H442" s="4"/>
      <c r="I442" s="159"/>
      <c r="J442" s="159"/>
      <c r="K442" s="159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50"/>
      <c r="C443" s="50"/>
      <c r="D443" s="50"/>
      <c r="E443" s="4"/>
      <c r="F443" s="4"/>
      <c r="G443" s="4"/>
      <c r="H443" s="4"/>
      <c r="I443" s="159"/>
      <c r="J443" s="159"/>
      <c r="K443" s="159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50"/>
      <c r="C444" s="50"/>
      <c r="D444" s="50"/>
      <c r="E444" s="4"/>
      <c r="F444" s="4"/>
      <c r="G444" s="4"/>
      <c r="H444" s="4"/>
      <c r="I444" s="159"/>
      <c r="J444" s="159"/>
      <c r="K444" s="159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50"/>
      <c r="C445" s="50"/>
      <c r="D445" s="50"/>
      <c r="E445" s="4"/>
      <c r="F445" s="4"/>
      <c r="G445" s="4"/>
      <c r="H445" s="4"/>
      <c r="I445" s="159"/>
      <c r="J445" s="159"/>
      <c r="K445" s="159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50"/>
      <c r="C446" s="50"/>
      <c r="D446" s="50"/>
      <c r="E446" s="4"/>
      <c r="F446" s="4"/>
      <c r="G446" s="4"/>
      <c r="H446" s="4"/>
      <c r="I446" s="159"/>
      <c r="J446" s="159"/>
      <c r="K446" s="159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50"/>
      <c r="C447" s="50"/>
      <c r="D447" s="50"/>
      <c r="E447" s="4"/>
      <c r="F447" s="4"/>
      <c r="G447" s="4"/>
      <c r="H447" s="4"/>
      <c r="I447" s="159"/>
      <c r="J447" s="159"/>
      <c r="K447" s="159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50"/>
      <c r="C448" s="50"/>
      <c r="D448" s="50"/>
      <c r="E448" s="4"/>
      <c r="F448" s="4"/>
      <c r="G448" s="4"/>
      <c r="H448" s="4"/>
      <c r="I448" s="159"/>
      <c r="J448" s="159"/>
      <c r="K448" s="159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50"/>
      <c r="C449" s="50"/>
      <c r="D449" s="50"/>
      <c r="E449" s="4"/>
      <c r="F449" s="4"/>
      <c r="G449" s="4"/>
      <c r="H449" s="4"/>
      <c r="I449" s="159"/>
      <c r="J449" s="159"/>
      <c r="K449" s="159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50"/>
      <c r="C450" s="50"/>
      <c r="D450" s="50"/>
      <c r="E450" s="4"/>
      <c r="F450" s="4"/>
      <c r="G450" s="4"/>
      <c r="H450" s="4"/>
      <c r="I450" s="159"/>
      <c r="J450" s="159"/>
      <c r="K450" s="159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50"/>
      <c r="C451" s="50"/>
      <c r="D451" s="50"/>
      <c r="E451" s="4"/>
      <c r="F451" s="4"/>
      <c r="G451" s="4"/>
      <c r="H451" s="4"/>
      <c r="I451" s="159"/>
      <c r="J451" s="159"/>
      <c r="K451" s="159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50"/>
      <c r="C452" s="50"/>
      <c r="D452" s="50"/>
      <c r="E452" s="4"/>
      <c r="F452" s="4"/>
      <c r="G452" s="4"/>
      <c r="H452" s="4"/>
      <c r="I452" s="159"/>
      <c r="J452" s="159"/>
      <c r="K452" s="159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50"/>
      <c r="C453" s="50"/>
      <c r="D453" s="50"/>
      <c r="E453" s="4"/>
      <c r="F453" s="4"/>
      <c r="G453" s="4"/>
      <c r="H453" s="4"/>
      <c r="I453" s="159"/>
      <c r="J453" s="159"/>
      <c r="K453" s="159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50"/>
      <c r="C454" s="50"/>
      <c r="D454" s="50"/>
      <c r="E454" s="4"/>
      <c r="F454" s="4"/>
      <c r="G454" s="4"/>
      <c r="H454" s="4"/>
      <c r="I454" s="159"/>
      <c r="J454" s="159"/>
      <c r="K454" s="159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50"/>
      <c r="C455" s="50"/>
      <c r="D455" s="50"/>
      <c r="E455" s="4"/>
      <c r="F455" s="4"/>
      <c r="G455" s="4"/>
      <c r="H455" s="4"/>
      <c r="I455" s="159"/>
      <c r="J455" s="159"/>
      <c r="K455" s="159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50"/>
      <c r="C456" s="50"/>
      <c r="D456" s="50"/>
      <c r="E456" s="4"/>
      <c r="F456" s="4"/>
      <c r="G456" s="4"/>
      <c r="H456" s="4"/>
      <c r="I456" s="159"/>
      <c r="J456" s="159"/>
      <c r="K456" s="159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50"/>
      <c r="C457" s="50"/>
      <c r="D457" s="50"/>
      <c r="E457" s="4"/>
      <c r="F457" s="4"/>
      <c r="G457" s="4"/>
      <c r="H457" s="4"/>
      <c r="I457" s="159"/>
      <c r="J457" s="159"/>
      <c r="K457" s="159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50"/>
      <c r="C458" s="50"/>
      <c r="D458" s="50"/>
      <c r="E458" s="4"/>
      <c r="F458" s="4"/>
      <c r="G458" s="4"/>
      <c r="H458" s="4"/>
      <c r="I458" s="159"/>
      <c r="J458" s="159"/>
      <c r="K458" s="159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50"/>
      <c r="C459" s="50"/>
      <c r="D459" s="50"/>
      <c r="E459" s="4"/>
      <c r="F459" s="4"/>
      <c r="G459" s="4"/>
      <c r="H459" s="4"/>
      <c r="I459" s="159"/>
      <c r="J459" s="159"/>
      <c r="K459" s="159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50"/>
      <c r="C460" s="50"/>
      <c r="D460" s="50"/>
      <c r="E460" s="4"/>
      <c r="F460" s="4"/>
      <c r="G460" s="4"/>
      <c r="H460" s="4"/>
      <c r="I460" s="159"/>
      <c r="J460" s="159"/>
      <c r="K460" s="159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50"/>
      <c r="C461" s="50"/>
      <c r="D461" s="50"/>
      <c r="E461" s="4"/>
      <c r="F461" s="4"/>
      <c r="G461" s="4"/>
      <c r="H461" s="4"/>
      <c r="I461" s="159"/>
      <c r="J461" s="159"/>
      <c r="K461" s="159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50"/>
      <c r="C462" s="50"/>
      <c r="D462" s="50"/>
      <c r="E462" s="4"/>
      <c r="F462" s="4"/>
      <c r="G462" s="4"/>
      <c r="H462" s="4"/>
      <c r="I462" s="159"/>
      <c r="J462" s="159"/>
      <c r="K462" s="159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50"/>
      <c r="C463" s="50"/>
      <c r="D463" s="50"/>
      <c r="E463" s="4"/>
      <c r="F463" s="4"/>
      <c r="G463" s="4"/>
      <c r="H463" s="4"/>
      <c r="I463" s="159"/>
      <c r="J463" s="159"/>
      <c r="K463" s="159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50"/>
      <c r="C464" s="50"/>
      <c r="D464" s="50"/>
      <c r="E464" s="4"/>
      <c r="F464" s="4"/>
      <c r="G464" s="4"/>
      <c r="H464" s="4"/>
      <c r="I464" s="159"/>
      <c r="J464" s="159"/>
      <c r="K464" s="159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50"/>
      <c r="C465" s="50"/>
      <c r="D465" s="50"/>
      <c r="E465" s="4"/>
      <c r="F465" s="4"/>
      <c r="G465" s="4"/>
      <c r="H465" s="4"/>
      <c r="I465" s="159"/>
      <c r="J465" s="159"/>
      <c r="K465" s="159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50"/>
      <c r="C466" s="50"/>
      <c r="D466" s="50"/>
      <c r="E466" s="4"/>
      <c r="F466" s="4"/>
      <c r="G466" s="4"/>
      <c r="H466" s="4"/>
      <c r="I466" s="159"/>
      <c r="J466" s="159"/>
      <c r="K466" s="159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50"/>
      <c r="C467" s="50"/>
      <c r="D467" s="50"/>
      <c r="E467" s="4"/>
      <c r="F467" s="4"/>
      <c r="G467" s="4"/>
      <c r="H467" s="4"/>
      <c r="I467" s="159"/>
      <c r="J467" s="159"/>
      <c r="K467" s="159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50"/>
      <c r="C468" s="50"/>
      <c r="D468" s="50"/>
      <c r="E468" s="4"/>
      <c r="F468" s="4"/>
      <c r="G468" s="4"/>
      <c r="H468" s="4"/>
      <c r="I468" s="159"/>
      <c r="J468" s="159"/>
      <c r="K468" s="159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50"/>
      <c r="C469" s="50"/>
      <c r="D469" s="50"/>
      <c r="E469" s="4"/>
      <c r="F469" s="4"/>
      <c r="G469" s="4"/>
      <c r="H469" s="4"/>
      <c r="I469" s="159"/>
      <c r="J469" s="159"/>
      <c r="K469" s="159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50"/>
      <c r="C470" s="50"/>
      <c r="D470" s="50"/>
      <c r="E470" s="4"/>
      <c r="F470" s="4"/>
      <c r="G470" s="4"/>
      <c r="H470" s="4"/>
      <c r="I470" s="159"/>
      <c r="J470" s="159"/>
      <c r="K470" s="159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50"/>
      <c r="C471" s="50"/>
      <c r="D471" s="50"/>
      <c r="E471" s="4"/>
      <c r="F471" s="4"/>
      <c r="G471" s="4"/>
      <c r="H471" s="4"/>
      <c r="I471" s="159"/>
      <c r="J471" s="159"/>
      <c r="K471" s="159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50"/>
      <c r="C472" s="50"/>
      <c r="D472" s="50"/>
      <c r="E472" s="4"/>
      <c r="F472" s="4"/>
      <c r="G472" s="4"/>
      <c r="H472" s="4"/>
      <c r="I472" s="159"/>
      <c r="J472" s="159"/>
      <c r="K472" s="159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50"/>
      <c r="C473" s="50"/>
      <c r="D473" s="50"/>
      <c r="E473" s="4"/>
      <c r="F473" s="4"/>
      <c r="G473" s="4"/>
      <c r="H473" s="4"/>
      <c r="I473" s="159"/>
      <c r="J473" s="159"/>
      <c r="K473" s="159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50"/>
      <c r="C474" s="50"/>
      <c r="D474" s="50"/>
      <c r="E474" s="4"/>
      <c r="F474" s="4"/>
      <c r="G474" s="4"/>
      <c r="H474" s="4"/>
      <c r="I474" s="159"/>
      <c r="J474" s="159"/>
      <c r="K474" s="159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50"/>
      <c r="C475" s="50"/>
      <c r="D475" s="50"/>
      <c r="E475" s="4"/>
      <c r="F475" s="4"/>
      <c r="G475" s="4"/>
      <c r="H475" s="4"/>
      <c r="I475" s="159"/>
      <c r="J475" s="159"/>
      <c r="K475" s="159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50"/>
      <c r="C476" s="50"/>
      <c r="D476" s="50"/>
      <c r="E476" s="4"/>
      <c r="F476" s="4"/>
      <c r="G476" s="4"/>
      <c r="H476" s="4"/>
      <c r="I476" s="159"/>
      <c r="J476" s="159"/>
      <c r="K476" s="159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50"/>
      <c r="C477" s="50"/>
      <c r="D477" s="50"/>
      <c r="E477" s="4"/>
      <c r="F477" s="4"/>
      <c r="G477" s="4"/>
      <c r="H477" s="4"/>
      <c r="I477" s="159"/>
      <c r="J477" s="159"/>
      <c r="K477" s="159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50"/>
      <c r="C478" s="50"/>
      <c r="D478" s="50"/>
      <c r="E478" s="4"/>
      <c r="F478" s="4"/>
      <c r="G478" s="4"/>
      <c r="H478" s="4"/>
      <c r="I478" s="159"/>
      <c r="J478" s="159"/>
      <c r="K478" s="159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50"/>
      <c r="C479" s="50"/>
      <c r="D479" s="50"/>
      <c r="E479" s="4"/>
      <c r="F479" s="4"/>
      <c r="G479" s="4"/>
      <c r="H479" s="4"/>
      <c r="I479" s="159"/>
      <c r="J479" s="159"/>
      <c r="K479" s="159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50"/>
      <c r="C480" s="50"/>
      <c r="D480" s="50"/>
      <c r="E480" s="4"/>
      <c r="F480" s="4"/>
      <c r="G480" s="4"/>
      <c r="H480" s="4"/>
      <c r="I480" s="159"/>
      <c r="J480" s="159"/>
      <c r="K480" s="159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50"/>
      <c r="C481" s="50"/>
      <c r="D481" s="50"/>
      <c r="E481" s="4"/>
      <c r="F481" s="4"/>
      <c r="G481" s="4"/>
      <c r="H481" s="4"/>
      <c r="I481" s="159"/>
      <c r="J481" s="159"/>
      <c r="K481" s="159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50"/>
      <c r="C482" s="50"/>
      <c r="D482" s="50"/>
      <c r="E482" s="4"/>
      <c r="F482" s="4"/>
      <c r="G482" s="4"/>
      <c r="H482" s="4"/>
      <c r="I482" s="159"/>
      <c r="J482" s="159"/>
      <c r="K482" s="159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50"/>
      <c r="C483" s="50"/>
      <c r="D483" s="50"/>
      <c r="E483" s="4"/>
      <c r="F483" s="4"/>
      <c r="G483" s="4"/>
      <c r="H483" s="4"/>
      <c r="I483" s="159"/>
      <c r="J483" s="159"/>
      <c r="K483" s="159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50"/>
      <c r="C484" s="50"/>
      <c r="D484" s="50"/>
      <c r="E484" s="4"/>
      <c r="F484" s="4"/>
      <c r="G484" s="4"/>
      <c r="H484" s="4"/>
      <c r="I484" s="159"/>
      <c r="J484" s="159"/>
      <c r="K484" s="159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50"/>
      <c r="C485" s="50"/>
      <c r="D485" s="50"/>
      <c r="E485" s="4"/>
      <c r="F485" s="4"/>
      <c r="G485" s="4"/>
      <c r="H485" s="4"/>
      <c r="I485" s="159"/>
      <c r="J485" s="159"/>
      <c r="K485" s="159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50"/>
      <c r="C486" s="50"/>
      <c r="D486" s="50"/>
      <c r="E486" s="4"/>
      <c r="F486" s="4"/>
      <c r="G486" s="4"/>
      <c r="H486" s="4"/>
      <c r="I486" s="159"/>
      <c r="J486" s="159"/>
      <c r="K486" s="159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50"/>
      <c r="C487" s="50"/>
      <c r="D487" s="50"/>
      <c r="E487" s="4"/>
      <c r="F487" s="4"/>
      <c r="G487" s="4"/>
      <c r="H487" s="4"/>
      <c r="I487" s="159"/>
      <c r="J487" s="159"/>
      <c r="K487" s="159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50"/>
      <c r="C488" s="50"/>
      <c r="D488" s="50"/>
      <c r="E488" s="4"/>
      <c r="F488" s="4"/>
      <c r="G488" s="4"/>
      <c r="H488" s="4"/>
      <c r="I488" s="159"/>
      <c r="J488" s="159"/>
      <c r="K488" s="159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50"/>
      <c r="C489" s="50"/>
      <c r="D489" s="50"/>
      <c r="E489" s="4"/>
      <c r="F489" s="4"/>
      <c r="G489" s="4"/>
      <c r="H489" s="4"/>
      <c r="I489" s="159"/>
      <c r="J489" s="159"/>
      <c r="K489" s="159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50"/>
      <c r="C490" s="50"/>
      <c r="D490" s="50"/>
      <c r="E490" s="4"/>
      <c r="F490" s="4"/>
      <c r="G490" s="4"/>
      <c r="H490" s="4"/>
      <c r="I490" s="159"/>
      <c r="J490" s="159"/>
      <c r="K490" s="159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50"/>
      <c r="C491" s="50"/>
      <c r="D491" s="50"/>
      <c r="E491" s="4"/>
      <c r="F491" s="4"/>
      <c r="G491" s="4"/>
      <c r="H491" s="4"/>
      <c r="I491" s="159"/>
      <c r="J491" s="159"/>
      <c r="K491" s="159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50"/>
      <c r="C492" s="50"/>
      <c r="D492" s="50"/>
      <c r="E492" s="4"/>
      <c r="F492" s="4"/>
      <c r="G492" s="4"/>
      <c r="H492" s="4"/>
      <c r="I492" s="159"/>
      <c r="J492" s="159"/>
      <c r="K492" s="159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50"/>
      <c r="C493" s="50"/>
      <c r="D493" s="50"/>
      <c r="E493" s="4"/>
      <c r="F493" s="4"/>
      <c r="G493" s="4"/>
      <c r="H493" s="4"/>
      <c r="I493" s="159"/>
      <c r="J493" s="159"/>
      <c r="K493" s="159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50"/>
      <c r="C494" s="50"/>
      <c r="D494" s="50"/>
      <c r="E494" s="4"/>
      <c r="F494" s="4"/>
      <c r="G494" s="4"/>
      <c r="H494" s="4"/>
      <c r="I494" s="159"/>
      <c r="J494" s="159"/>
      <c r="K494" s="159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50"/>
      <c r="C495" s="50"/>
      <c r="D495" s="50"/>
      <c r="E495" s="4"/>
      <c r="F495" s="4"/>
      <c r="G495" s="4"/>
      <c r="H495" s="4"/>
      <c r="I495" s="159"/>
      <c r="J495" s="159"/>
      <c r="K495" s="159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50"/>
      <c r="C496" s="50"/>
      <c r="D496" s="50"/>
      <c r="E496" s="4"/>
      <c r="F496" s="4"/>
      <c r="G496" s="4"/>
      <c r="H496" s="4"/>
      <c r="I496" s="159"/>
      <c r="J496" s="159"/>
      <c r="K496" s="159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50"/>
      <c r="C497" s="50"/>
      <c r="D497" s="50"/>
      <c r="E497" s="4"/>
      <c r="F497" s="4"/>
      <c r="G497" s="4"/>
      <c r="H497" s="4"/>
      <c r="I497" s="159"/>
      <c r="J497" s="159"/>
      <c r="K497" s="159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50"/>
      <c r="C498" s="50"/>
      <c r="D498" s="50"/>
      <c r="E498" s="4"/>
      <c r="F498" s="4"/>
      <c r="G498" s="4"/>
      <c r="H498" s="4"/>
      <c r="I498" s="159"/>
      <c r="J498" s="159"/>
      <c r="K498" s="159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50"/>
      <c r="C499" s="50"/>
      <c r="D499" s="50"/>
      <c r="E499" s="4"/>
      <c r="F499" s="4"/>
      <c r="G499" s="4"/>
      <c r="H499" s="4"/>
      <c r="I499" s="159"/>
      <c r="J499" s="159"/>
      <c r="K499" s="159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50"/>
      <c r="C500" s="50"/>
      <c r="D500" s="50"/>
      <c r="E500" s="4"/>
      <c r="F500" s="4"/>
      <c r="G500" s="4"/>
      <c r="H500" s="4"/>
      <c r="I500" s="159"/>
      <c r="J500" s="159"/>
      <c r="K500" s="159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50"/>
      <c r="C501" s="50"/>
      <c r="D501" s="50"/>
      <c r="E501" s="4"/>
      <c r="F501" s="4"/>
      <c r="G501" s="4"/>
      <c r="H501" s="4"/>
      <c r="I501" s="159"/>
      <c r="J501" s="159"/>
      <c r="K501" s="159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50"/>
      <c r="C502" s="50"/>
      <c r="D502" s="50"/>
      <c r="E502" s="4"/>
      <c r="F502" s="4"/>
      <c r="G502" s="4"/>
      <c r="H502" s="4"/>
      <c r="I502" s="159"/>
      <c r="J502" s="159"/>
      <c r="K502" s="159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50"/>
      <c r="C503" s="50"/>
      <c r="D503" s="50"/>
      <c r="E503" s="4"/>
      <c r="F503" s="4"/>
      <c r="G503" s="4"/>
      <c r="H503" s="4"/>
      <c r="I503" s="159"/>
      <c r="J503" s="159"/>
      <c r="K503" s="159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50"/>
      <c r="C504" s="50"/>
      <c r="D504" s="50"/>
      <c r="E504" s="4"/>
      <c r="F504" s="4"/>
      <c r="G504" s="4"/>
      <c r="H504" s="4"/>
      <c r="I504" s="159"/>
      <c r="J504" s="159"/>
      <c r="K504" s="159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50"/>
      <c r="C505" s="50"/>
      <c r="D505" s="50"/>
      <c r="E505" s="4"/>
      <c r="F505" s="4"/>
      <c r="G505" s="4"/>
      <c r="H505" s="4"/>
      <c r="I505" s="159"/>
      <c r="J505" s="159"/>
      <c r="K505" s="159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50"/>
      <c r="C506" s="50"/>
      <c r="D506" s="50"/>
      <c r="E506" s="4"/>
      <c r="F506" s="4"/>
      <c r="G506" s="4"/>
      <c r="H506" s="4"/>
      <c r="I506" s="159"/>
      <c r="J506" s="159"/>
      <c r="K506" s="159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50"/>
      <c r="C507" s="50"/>
      <c r="D507" s="50"/>
      <c r="E507" s="4"/>
      <c r="F507" s="4"/>
      <c r="G507" s="4"/>
      <c r="H507" s="4"/>
      <c r="I507" s="159"/>
      <c r="J507" s="159"/>
      <c r="K507" s="159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50"/>
      <c r="C508" s="50"/>
      <c r="D508" s="50"/>
      <c r="E508" s="4"/>
      <c r="F508" s="4"/>
      <c r="G508" s="4"/>
      <c r="H508" s="4"/>
      <c r="I508" s="159"/>
      <c r="J508" s="159"/>
      <c r="K508" s="159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50"/>
      <c r="C509" s="50"/>
      <c r="D509" s="50"/>
      <c r="E509" s="4"/>
      <c r="F509" s="4"/>
      <c r="G509" s="4"/>
      <c r="H509" s="4"/>
      <c r="I509" s="159"/>
      <c r="J509" s="159"/>
      <c r="K509" s="159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50"/>
      <c r="C510" s="50"/>
      <c r="D510" s="50"/>
      <c r="E510" s="4"/>
      <c r="F510" s="4"/>
      <c r="G510" s="4"/>
      <c r="H510" s="4"/>
      <c r="I510" s="159"/>
      <c r="J510" s="159"/>
      <c r="K510" s="159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50"/>
      <c r="C511" s="50"/>
      <c r="D511" s="50"/>
      <c r="E511" s="4"/>
      <c r="F511" s="4"/>
      <c r="G511" s="4"/>
      <c r="H511" s="4"/>
      <c r="I511" s="159"/>
      <c r="J511" s="159"/>
      <c r="K511" s="159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50"/>
      <c r="C512" s="50"/>
      <c r="D512" s="50"/>
      <c r="E512" s="4"/>
      <c r="F512" s="4"/>
      <c r="G512" s="4"/>
      <c r="H512" s="4"/>
      <c r="I512" s="159"/>
      <c r="J512" s="159"/>
      <c r="K512" s="159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50"/>
      <c r="C513" s="50"/>
      <c r="D513" s="50"/>
      <c r="E513" s="4"/>
      <c r="F513" s="4"/>
      <c r="G513" s="4"/>
      <c r="H513" s="4"/>
      <c r="I513" s="159"/>
      <c r="J513" s="159"/>
      <c r="K513" s="159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50"/>
      <c r="C514" s="50"/>
      <c r="D514" s="50"/>
      <c r="E514" s="4"/>
      <c r="F514" s="4"/>
      <c r="G514" s="4"/>
      <c r="H514" s="4"/>
      <c r="I514" s="159"/>
      <c r="J514" s="159"/>
      <c r="K514" s="159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50"/>
      <c r="C515" s="50"/>
      <c r="D515" s="50"/>
      <c r="E515" s="4"/>
      <c r="F515" s="4"/>
      <c r="G515" s="4"/>
      <c r="H515" s="4"/>
      <c r="I515" s="159"/>
      <c r="J515" s="159"/>
      <c r="K515" s="159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50"/>
      <c r="C516" s="50"/>
      <c r="D516" s="50"/>
      <c r="E516" s="4"/>
      <c r="F516" s="4"/>
      <c r="G516" s="4"/>
      <c r="H516" s="4"/>
      <c r="I516" s="159"/>
      <c r="J516" s="159"/>
      <c r="K516" s="159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50"/>
      <c r="C517" s="50"/>
      <c r="D517" s="50"/>
      <c r="E517" s="4"/>
      <c r="F517" s="4"/>
      <c r="G517" s="4"/>
      <c r="H517" s="4"/>
      <c r="I517" s="159"/>
      <c r="J517" s="159"/>
      <c r="K517" s="159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50"/>
      <c r="C518" s="50"/>
      <c r="D518" s="50"/>
      <c r="E518" s="4"/>
      <c r="F518" s="4"/>
      <c r="G518" s="4"/>
      <c r="H518" s="4"/>
      <c r="I518" s="159"/>
      <c r="J518" s="159"/>
      <c r="K518" s="159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50"/>
      <c r="C519" s="50"/>
      <c r="D519" s="50"/>
      <c r="E519" s="4"/>
      <c r="F519" s="4"/>
      <c r="G519" s="4"/>
      <c r="H519" s="4"/>
      <c r="I519" s="159"/>
      <c r="J519" s="159"/>
      <c r="K519" s="159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50"/>
      <c r="C520" s="50"/>
      <c r="D520" s="50"/>
      <c r="E520" s="4"/>
      <c r="F520" s="4"/>
      <c r="G520" s="4"/>
      <c r="H520" s="4"/>
      <c r="I520" s="159"/>
      <c r="J520" s="159"/>
      <c r="K520" s="159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50"/>
      <c r="C521" s="50"/>
      <c r="D521" s="50"/>
      <c r="E521" s="4"/>
      <c r="F521" s="4"/>
      <c r="G521" s="4"/>
      <c r="H521" s="4"/>
      <c r="I521" s="159"/>
      <c r="J521" s="159"/>
      <c r="K521" s="159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50"/>
      <c r="C522" s="50"/>
      <c r="D522" s="50"/>
      <c r="E522" s="4"/>
      <c r="F522" s="4"/>
      <c r="G522" s="4"/>
      <c r="H522" s="4"/>
      <c r="I522" s="159"/>
      <c r="J522" s="159"/>
      <c r="K522" s="159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50"/>
      <c r="C523" s="50"/>
      <c r="D523" s="50"/>
      <c r="E523" s="4"/>
      <c r="F523" s="4"/>
      <c r="G523" s="4"/>
      <c r="H523" s="4"/>
      <c r="I523" s="159"/>
      <c r="J523" s="159"/>
      <c r="K523" s="159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50"/>
      <c r="C524" s="50"/>
      <c r="D524" s="50"/>
      <c r="E524" s="4"/>
      <c r="F524" s="4"/>
      <c r="G524" s="4"/>
      <c r="H524" s="4"/>
      <c r="I524" s="159"/>
      <c r="J524" s="159"/>
      <c r="K524" s="159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50"/>
      <c r="C525" s="50"/>
      <c r="D525" s="50"/>
      <c r="E525" s="4"/>
      <c r="F525" s="4"/>
      <c r="G525" s="4"/>
      <c r="H525" s="4"/>
      <c r="I525" s="159"/>
      <c r="J525" s="159"/>
      <c r="K525" s="159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50"/>
      <c r="C526" s="50"/>
      <c r="D526" s="50"/>
      <c r="E526" s="4"/>
      <c r="F526" s="4"/>
      <c r="G526" s="4"/>
      <c r="H526" s="4"/>
      <c r="I526" s="159"/>
      <c r="J526" s="159"/>
      <c r="K526" s="159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50"/>
      <c r="C527" s="50"/>
      <c r="D527" s="50"/>
      <c r="E527" s="4"/>
      <c r="F527" s="4"/>
      <c r="G527" s="4"/>
      <c r="H527" s="4"/>
      <c r="I527" s="159"/>
      <c r="J527" s="159"/>
      <c r="K527" s="159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50"/>
      <c r="C528" s="50"/>
      <c r="D528" s="50"/>
      <c r="E528" s="4"/>
      <c r="F528" s="4"/>
      <c r="G528" s="4"/>
      <c r="H528" s="4"/>
      <c r="I528" s="159"/>
      <c r="J528" s="159"/>
      <c r="K528" s="159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50"/>
      <c r="C529" s="50"/>
      <c r="D529" s="50"/>
      <c r="E529" s="4"/>
      <c r="F529" s="4"/>
      <c r="G529" s="4"/>
      <c r="H529" s="4"/>
      <c r="I529" s="159"/>
      <c r="J529" s="159"/>
      <c r="K529" s="159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50"/>
      <c r="C530" s="50"/>
      <c r="D530" s="50"/>
      <c r="E530" s="4"/>
      <c r="F530" s="4"/>
      <c r="G530" s="4"/>
      <c r="H530" s="4"/>
      <c r="I530" s="159"/>
      <c r="J530" s="159"/>
      <c r="K530" s="159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50"/>
      <c r="C531" s="50"/>
      <c r="D531" s="50"/>
      <c r="E531" s="4"/>
      <c r="F531" s="4"/>
      <c r="G531" s="4"/>
      <c r="H531" s="4"/>
      <c r="I531" s="159"/>
      <c r="J531" s="159"/>
      <c r="K531" s="159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50"/>
      <c r="C532" s="50"/>
      <c r="D532" s="50"/>
      <c r="E532" s="4"/>
      <c r="F532" s="4"/>
      <c r="G532" s="4"/>
      <c r="H532" s="4"/>
      <c r="I532" s="159"/>
      <c r="J532" s="159"/>
      <c r="K532" s="159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50"/>
      <c r="C533" s="50"/>
      <c r="D533" s="50"/>
      <c r="E533" s="4"/>
      <c r="F533" s="4"/>
      <c r="G533" s="4"/>
      <c r="H533" s="4"/>
      <c r="I533" s="159"/>
      <c r="J533" s="159"/>
      <c r="K533" s="159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50"/>
      <c r="C534" s="50"/>
      <c r="D534" s="50"/>
      <c r="E534" s="4"/>
      <c r="F534" s="4"/>
      <c r="G534" s="4"/>
      <c r="H534" s="4"/>
      <c r="I534" s="159"/>
      <c r="J534" s="159"/>
      <c r="K534" s="159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50"/>
      <c r="C535" s="50"/>
      <c r="D535" s="50"/>
      <c r="E535" s="4"/>
      <c r="F535" s="4"/>
      <c r="G535" s="4"/>
      <c r="H535" s="4"/>
      <c r="I535" s="159"/>
      <c r="J535" s="159"/>
      <c r="K535" s="159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50"/>
      <c r="C536" s="50"/>
      <c r="D536" s="50"/>
      <c r="E536" s="4"/>
      <c r="F536" s="4"/>
      <c r="G536" s="4"/>
      <c r="H536" s="4"/>
      <c r="I536" s="159"/>
      <c r="J536" s="159"/>
      <c r="K536" s="159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50"/>
      <c r="C537" s="50"/>
      <c r="D537" s="50"/>
      <c r="E537" s="4"/>
      <c r="F537" s="4"/>
      <c r="G537" s="4"/>
      <c r="H537" s="4"/>
      <c r="I537" s="159"/>
      <c r="J537" s="159"/>
      <c r="K537" s="159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50"/>
      <c r="C538" s="50"/>
      <c r="D538" s="50"/>
      <c r="E538" s="4"/>
      <c r="F538" s="4"/>
      <c r="G538" s="4"/>
      <c r="H538" s="4"/>
      <c r="I538" s="159"/>
      <c r="J538" s="159"/>
      <c r="K538" s="159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50"/>
      <c r="C539" s="50"/>
      <c r="D539" s="50"/>
      <c r="E539" s="4"/>
      <c r="F539" s="4"/>
      <c r="G539" s="4"/>
      <c r="H539" s="4"/>
      <c r="I539" s="159"/>
      <c r="J539" s="159"/>
      <c r="K539" s="159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50"/>
      <c r="C540" s="50"/>
      <c r="D540" s="50"/>
      <c r="E540" s="4"/>
      <c r="F540" s="4"/>
      <c r="G540" s="4"/>
      <c r="H540" s="4"/>
      <c r="I540" s="159"/>
      <c r="J540" s="159"/>
      <c r="K540" s="159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50"/>
      <c r="C541" s="50"/>
      <c r="D541" s="50"/>
      <c r="E541" s="4"/>
      <c r="F541" s="4"/>
      <c r="G541" s="4"/>
      <c r="H541" s="4"/>
      <c r="I541" s="159"/>
      <c r="J541" s="159"/>
      <c r="K541" s="159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50"/>
      <c r="C542" s="50"/>
      <c r="D542" s="50"/>
      <c r="E542" s="4"/>
      <c r="F542" s="4"/>
      <c r="G542" s="4"/>
      <c r="H542" s="4"/>
      <c r="I542" s="159"/>
      <c r="J542" s="159"/>
      <c r="K542" s="159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50"/>
      <c r="C543" s="50"/>
      <c r="D543" s="50"/>
      <c r="E543" s="4"/>
      <c r="F543" s="4"/>
      <c r="G543" s="4"/>
      <c r="H543" s="4"/>
      <c r="I543" s="159"/>
      <c r="J543" s="159"/>
      <c r="K543" s="159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50"/>
      <c r="C544" s="50"/>
      <c r="D544" s="50"/>
      <c r="E544" s="4"/>
      <c r="F544" s="4"/>
      <c r="G544" s="4"/>
      <c r="H544" s="4"/>
      <c r="I544" s="159"/>
      <c r="J544" s="159"/>
      <c r="K544" s="159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50"/>
      <c r="C545" s="50"/>
      <c r="D545" s="50"/>
      <c r="E545" s="4"/>
      <c r="F545" s="4"/>
      <c r="G545" s="4"/>
      <c r="H545" s="4"/>
      <c r="I545" s="159"/>
      <c r="J545" s="159"/>
      <c r="K545" s="159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50"/>
      <c r="C546" s="50"/>
      <c r="D546" s="50"/>
      <c r="E546" s="4"/>
      <c r="F546" s="4"/>
      <c r="G546" s="4"/>
      <c r="H546" s="4"/>
      <c r="I546" s="159"/>
      <c r="J546" s="159"/>
      <c r="K546" s="159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50"/>
      <c r="C547" s="50"/>
      <c r="D547" s="50"/>
      <c r="E547" s="4"/>
      <c r="F547" s="4"/>
      <c r="G547" s="4"/>
      <c r="H547" s="4"/>
      <c r="I547" s="159"/>
      <c r="J547" s="159"/>
      <c r="K547" s="159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50"/>
      <c r="C548" s="50"/>
      <c r="D548" s="50"/>
      <c r="E548" s="4"/>
      <c r="F548" s="4"/>
      <c r="G548" s="4"/>
      <c r="H548" s="4"/>
      <c r="I548" s="159"/>
      <c r="J548" s="159"/>
      <c r="K548" s="159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50"/>
      <c r="C549" s="50"/>
      <c r="D549" s="50"/>
      <c r="E549" s="4"/>
      <c r="F549" s="4"/>
      <c r="G549" s="4"/>
      <c r="H549" s="4"/>
      <c r="I549" s="159"/>
      <c r="J549" s="159"/>
      <c r="K549" s="159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50"/>
      <c r="C550" s="50"/>
      <c r="D550" s="50"/>
      <c r="E550" s="4"/>
      <c r="F550" s="4"/>
      <c r="G550" s="4"/>
      <c r="H550" s="4"/>
      <c r="I550" s="159"/>
      <c r="J550" s="159"/>
      <c r="K550" s="159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50"/>
      <c r="C551" s="50"/>
      <c r="D551" s="50"/>
      <c r="E551" s="4"/>
      <c r="F551" s="4"/>
      <c r="G551" s="4"/>
      <c r="H551" s="4"/>
      <c r="I551" s="159"/>
      <c r="J551" s="159"/>
      <c r="K551" s="159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50"/>
      <c r="C552" s="50"/>
      <c r="D552" s="50"/>
      <c r="E552" s="4"/>
      <c r="F552" s="4"/>
      <c r="G552" s="4"/>
      <c r="H552" s="4"/>
      <c r="I552" s="159"/>
      <c r="J552" s="159"/>
      <c r="K552" s="159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50"/>
      <c r="C553" s="50"/>
      <c r="D553" s="50"/>
      <c r="E553" s="4"/>
      <c r="F553" s="4"/>
      <c r="G553" s="4"/>
      <c r="H553" s="4"/>
      <c r="I553" s="159"/>
      <c r="J553" s="159"/>
      <c r="K553" s="159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50"/>
      <c r="C554" s="50"/>
      <c r="D554" s="50"/>
      <c r="E554" s="4"/>
      <c r="F554" s="4"/>
      <c r="G554" s="4"/>
      <c r="H554" s="4"/>
      <c r="I554" s="159"/>
      <c r="J554" s="159"/>
      <c r="K554" s="159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50"/>
      <c r="C555" s="50"/>
      <c r="D555" s="50"/>
      <c r="E555" s="4"/>
      <c r="F555" s="4"/>
      <c r="G555" s="4"/>
      <c r="H555" s="4"/>
      <c r="I555" s="159"/>
      <c r="J555" s="159"/>
      <c r="K555" s="159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50"/>
      <c r="C556" s="50"/>
      <c r="D556" s="50"/>
      <c r="E556" s="4"/>
      <c r="F556" s="4"/>
      <c r="G556" s="4"/>
      <c r="H556" s="4"/>
      <c r="I556" s="159"/>
      <c r="J556" s="159"/>
      <c r="K556" s="159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50"/>
      <c r="C557" s="50"/>
      <c r="D557" s="50"/>
      <c r="E557" s="4"/>
      <c r="F557" s="4"/>
      <c r="G557" s="4"/>
      <c r="H557" s="4"/>
      <c r="I557" s="159"/>
      <c r="J557" s="159"/>
      <c r="K557" s="159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50"/>
      <c r="C558" s="50"/>
      <c r="D558" s="50"/>
      <c r="E558" s="4"/>
      <c r="F558" s="4"/>
      <c r="G558" s="4"/>
      <c r="H558" s="4"/>
      <c r="I558" s="159"/>
      <c r="J558" s="159"/>
      <c r="K558" s="159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50"/>
      <c r="C559" s="50"/>
      <c r="D559" s="50"/>
      <c r="E559" s="4"/>
      <c r="F559" s="4"/>
      <c r="G559" s="4"/>
      <c r="H559" s="4"/>
      <c r="I559" s="159"/>
      <c r="J559" s="159"/>
      <c r="K559" s="159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50"/>
      <c r="C560" s="50"/>
      <c r="D560" s="50"/>
      <c r="E560" s="4"/>
      <c r="F560" s="4"/>
      <c r="G560" s="4"/>
      <c r="H560" s="4"/>
      <c r="I560" s="159"/>
      <c r="J560" s="159"/>
      <c r="K560" s="159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50"/>
      <c r="C561" s="50"/>
      <c r="D561" s="50"/>
      <c r="E561" s="4"/>
      <c r="F561" s="4"/>
      <c r="G561" s="4"/>
      <c r="H561" s="4"/>
      <c r="I561" s="159"/>
      <c r="J561" s="159"/>
      <c r="K561" s="159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50"/>
      <c r="C562" s="50"/>
      <c r="D562" s="50"/>
      <c r="E562" s="4"/>
      <c r="F562" s="4"/>
      <c r="G562" s="4"/>
      <c r="H562" s="4"/>
      <c r="I562" s="159"/>
      <c r="J562" s="159"/>
      <c r="K562" s="159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50"/>
      <c r="C563" s="50"/>
      <c r="D563" s="50"/>
      <c r="E563" s="4"/>
      <c r="F563" s="4"/>
      <c r="G563" s="4"/>
      <c r="H563" s="4"/>
      <c r="I563" s="159"/>
      <c r="J563" s="159"/>
      <c r="K563" s="159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50"/>
      <c r="C564" s="50"/>
      <c r="D564" s="50"/>
      <c r="E564" s="4"/>
      <c r="F564" s="4"/>
      <c r="G564" s="4"/>
      <c r="H564" s="4"/>
      <c r="I564" s="159"/>
      <c r="J564" s="159"/>
      <c r="K564" s="159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50"/>
      <c r="C565" s="50"/>
      <c r="D565" s="50"/>
      <c r="E565" s="4"/>
      <c r="F565" s="4"/>
      <c r="G565" s="4"/>
      <c r="H565" s="4"/>
      <c r="I565" s="159"/>
      <c r="J565" s="159"/>
      <c r="K565" s="159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50"/>
      <c r="C566" s="50"/>
      <c r="D566" s="50"/>
      <c r="E566" s="4"/>
      <c r="F566" s="4"/>
      <c r="G566" s="4"/>
      <c r="H566" s="4"/>
      <c r="I566" s="159"/>
      <c r="J566" s="159"/>
      <c r="K566" s="159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50"/>
      <c r="C567" s="50"/>
      <c r="D567" s="50"/>
      <c r="E567" s="4"/>
      <c r="F567" s="4"/>
      <c r="G567" s="4"/>
      <c r="H567" s="4"/>
      <c r="I567" s="159"/>
      <c r="J567" s="159"/>
      <c r="K567" s="159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50"/>
      <c r="C568" s="50"/>
      <c r="D568" s="50"/>
      <c r="E568" s="4"/>
      <c r="F568" s="4"/>
      <c r="G568" s="4"/>
      <c r="H568" s="4"/>
      <c r="I568" s="159"/>
      <c r="J568" s="159"/>
      <c r="K568" s="159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50"/>
      <c r="C569" s="50"/>
      <c r="D569" s="50"/>
      <c r="E569" s="4"/>
      <c r="F569" s="4"/>
      <c r="G569" s="4"/>
      <c r="H569" s="4"/>
      <c r="I569" s="159"/>
      <c r="J569" s="159"/>
      <c r="K569" s="159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50"/>
      <c r="C570" s="50"/>
      <c r="D570" s="50"/>
      <c r="E570" s="4"/>
      <c r="F570" s="4"/>
      <c r="G570" s="4"/>
      <c r="H570" s="4"/>
      <c r="I570" s="159"/>
      <c r="J570" s="159"/>
      <c r="K570" s="159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50"/>
      <c r="C571" s="50"/>
      <c r="D571" s="50"/>
      <c r="E571" s="4"/>
      <c r="F571" s="4"/>
      <c r="G571" s="4"/>
      <c r="H571" s="4"/>
      <c r="I571" s="159"/>
      <c r="J571" s="159"/>
      <c r="K571" s="159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50"/>
      <c r="C572" s="50"/>
      <c r="D572" s="50"/>
      <c r="E572" s="4"/>
      <c r="F572" s="4"/>
      <c r="G572" s="4"/>
      <c r="H572" s="4"/>
      <c r="I572" s="159"/>
      <c r="J572" s="159"/>
      <c r="K572" s="159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50"/>
      <c r="C573" s="50"/>
      <c r="D573" s="50"/>
      <c r="E573" s="4"/>
      <c r="F573" s="4"/>
      <c r="G573" s="4"/>
      <c r="H573" s="4"/>
      <c r="I573" s="159"/>
      <c r="J573" s="159"/>
      <c r="K573" s="159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50"/>
      <c r="C574" s="50"/>
      <c r="D574" s="50"/>
      <c r="E574" s="4"/>
      <c r="F574" s="4"/>
      <c r="G574" s="4"/>
      <c r="H574" s="4"/>
      <c r="I574" s="159"/>
      <c r="J574" s="159"/>
      <c r="K574" s="159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50"/>
      <c r="C575" s="50"/>
      <c r="D575" s="50"/>
      <c r="E575" s="4"/>
      <c r="F575" s="4"/>
      <c r="G575" s="4"/>
      <c r="H575" s="4"/>
      <c r="I575" s="159"/>
      <c r="J575" s="159"/>
      <c r="K575" s="159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50"/>
      <c r="C576" s="50"/>
      <c r="D576" s="50"/>
      <c r="E576" s="4"/>
      <c r="F576" s="4"/>
      <c r="G576" s="4"/>
      <c r="H576" s="4"/>
      <c r="I576" s="159"/>
      <c r="J576" s="159"/>
      <c r="K576" s="159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50"/>
      <c r="C577" s="50"/>
      <c r="D577" s="50"/>
      <c r="E577" s="4"/>
      <c r="F577" s="4"/>
      <c r="G577" s="4"/>
      <c r="H577" s="4"/>
      <c r="I577" s="159"/>
      <c r="J577" s="159"/>
      <c r="K577" s="159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50"/>
      <c r="C578" s="50"/>
      <c r="D578" s="50"/>
      <c r="E578" s="4"/>
      <c r="F578" s="4"/>
      <c r="G578" s="4"/>
      <c r="H578" s="4"/>
      <c r="I578" s="159"/>
      <c r="J578" s="159"/>
      <c r="K578" s="159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50"/>
      <c r="C579" s="50"/>
      <c r="D579" s="50"/>
      <c r="E579" s="4"/>
      <c r="F579" s="4"/>
      <c r="G579" s="4"/>
      <c r="H579" s="4"/>
      <c r="I579" s="159"/>
      <c r="J579" s="159"/>
      <c r="K579" s="159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50"/>
      <c r="C580" s="50"/>
      <c r="D580" s="50"/>
      <c r="E580" s="4"/>
      <c r="F580" s="4"/>
      <c r="G580" s="4"/>
      <c r="H580" s="4"/>
      <c r="I580" s="159"/>
      <c r="J580" s="159"/>
      <c r="K580" s="159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50"/>
      <c r="C581" s="50"/>
      <c r="D581" s="50"/>
      <c r="E581" s="4"/>
      <c r="F581" s="4"/>
      <c r="G581" s="4"/>
      <c r="H581" s="4"/>
      <c r="I581" s="159"/>
      <c r="J581" s="159"/>
      <c r="K581" s="159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50"/>
      <c r="C582" s="50"/>
      <c r="D582" s="50"/>
      <c r="E582" s="4"/>
      <c r="F582" s="4"/>
      <c r="G582" s="4"/>
      <c r="H582" s="4"/>
      <c r="I582" s="159"/>
      <c r="J582" s="159"/>
      <c r="K582" s="159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50"/>
      <c r="C583" s="50"/>
      <c r="D583" s="50"/>
      <c r="E583" s="4"/>
      <c r="F583" s="4"/>
      <c r="G583" s="4"/>
      <c r="H583" s="4"/>
      <c r="I583" s="159"/>
      <c r="J583" s="159"/>
      <c r="K583" s="159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50"/>
      <c r="C584" s="50"/>
      <c r="D584" s="50"/>
      <c r="E584" s="4"/>
      <c r="F584" s="4"/>
      <c r="G584" s="4"/>
      <c r="H584" s="4"/>
      <c r="I584" s="159"/>
      <c r="J584" s="159"/>
      <c r="K584" s="159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50"/>
      <c r="C585" s="50"/>
      <c r="D585" s="50"/>
      <c r="E585" s="4"/>
      <c r="F585" s="4"/>
      <c r="G585" s="4"/>
      <c r="H585" s="4"/>
      <c r="I585" s="159"/>
      <c r="J585" s="159"/>
      <c r="K585" s="159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50"/>
      <c r="C586" s="50"/>
      <c r="D586" s="50"/>
      <c r="E586" s="4"/>
      <c r="F586" s="4"/>
      <c r="G586" s="4"/>
      <c r="H586" s="4"/>
      <c r="I586" s="159"/>
      <c r="J586" s="159"/>
      <c r="K586" s="159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50"/>
      <c r="C587" s="50"/>
      <c r="D587" s="50"/>
      <c r="E587" s="4"/>
      <c r="F587" s="4"/>
      <c r="G587" s="4"/>
      <c r="H587" s="4"/>
      <c r="I587" s="159"/>
      <c r="J587" s="159"/>
      <c r="K587" s="159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50"/>
      <c r="C588" s="50"/>
      <c r="D588" s="50"/>
      <c r="E588" s="4"/>
      <c r="F588" s="4"/>
      <c r="G588" s="4"/>
      <c r="H588" s="4"/>
      <c r="I588" s="159"/>
      <c r="J588" s="159"/>
      <c r="K588" s="159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50"/>
      <c r="C589" s="50"/>
      <c r="D589" s="50"/>
      <c r="E589" s="4"/>
      <c r="F589" s="4"/>
      <c r="G589" s="4"/>
      <c r="H589" s="4"/>
      <c r="I589" s="159"/>
      <c r="J589" s="159"/>
      <c r="K589" s="159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50"/>
      <c r="C590" s="50"/>
      <c r="D590" s="50"/>
      <c r="E590" s="4"/>
      <c r="F590" s="4"/>
      <c r="G590" s="4"/>
      <c r="H590" s="4"/>
      <c r="I590" s="159"/>
      <c r="J590" s="159"/>
      <c r="K590" s="159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50"/>
      <c r="C591" s="50"/>
      <c r="D591" s="50"/>
      <c r="E591" s="4"/>
      <c r="F591" s="4"/>
      <c r="G591" s="4"/>
      <c r="H591" s="4"/>
      <c r="I591" s="159"/>
      <c r="J591" s="159"/>
      <c r="K591" s="159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50"/>
      <c r="C592" s="50"/>
      <c r="D592" s="50"/>
      <c r="E592" s="4"/>
      <c r="F592" s="4"/>
      <c r="G592" s="4"/>
      <c r="H592" s="4"/>
      <c r="I592" s="159"/>
      <c r="J592" s="159"/>
      <c r="K592" s="159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50"/>
      <c r="C593" s="50"/>
      <c r="D593" s="50"/>
      <c r="E593" s="4"/>
      <c r="F593" s="4"/>
      <c r="G593" s="4"/>
      <c r="H593" s="4"/>
      <c r="I593" s="159"/>
      <c r="J593" s="159"/>
      <c r="K593" s="159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50"/>
      <c r="C594" s="50"/>
      <c r="D594" s="50"/>
      <c r="E594" s="4"/>
      <c r="F594" s="4"/>
      <c r="G594" s="4"/>
      <c r="H594" s="4"/>
      <c r="I594" s="159"/>
      <c r="J594" s="159"/>
      <c r="K594" s="159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50"/>
      <c r="C595" s="50"/>
      <c r="D595" s="50"/>
      <c r="E595" s="4"/>
      <c r="F595" s="4"/>
      <c r="G595" s="4"/>
      <c r="H595" s="4"/>
      <c r="I595" s="159"/>
      <c r="J595" s="159"/>
      <c r="K595" s="159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50"/>
      <c r="C596" s="50"/>
      <c r="D596" s="50"/>
      <c r="E596" s="4"/>
      <c r="F596" s="4"/>
      <c r="G596" s="4"/>
      <c r="H596" s="4"/>
      <c r="I596" s="159"/>
      <c r="J596" s="159"/>
      <c r="K596" s="159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50"/>
      <c r="C597" s="50"/>
      <c r="D597" s="50"/>
      <c r="E597" s="4"/>
      <c r="F597" s="4"/>
      <c r="G597" s="4"/>
      <c r="H597" s="4"/>
      <c r="I597" s="159"/>
      <c r="J597" s="159"/>
      <c r="K597" s="159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50"/>
      <c r="C598" s="50"/>
      <c r="D598" s="50"/>
      <c r="E598" s="4"/>
      <c r="F598" s="4"/>
      <c r="G598" s="4"/>
      <c r="H598" s="4"/>
      <c r="I598" s="159"/>
      <c r="J598" s="159"/>
      <c r="K598" s="159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50"/>
      <c r="C599" s="50"/>
      <c r="D599" s="50"/>
      <c r="E599" s="4"/>
      <c r="F599" s="4"/>
      <c r="G599" s="4"/>
      <c r="H599" s="4"/>
      <c r="I599" s="159"/>
      <c r="J599" s="159"/>
      <c r="K599" s="159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50"/>
      <c r="C600" s="50"/>
      <c r="D600" s="50"/>
      <c r="E600" s="4"/>
      <c r="F600" s="4"/>
      <c r="G600" s="4"/>
      <c r="H600" s="4"/>
      <c r="I600" s="159"/>
      <c r="J600" s="159"/>
      <c r="K600" s="159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50"/>
      <c r="C601" s="50"/>
      <c r="D601" s="50"/>
      <c r="E601" s="4"/>
      <c r="F601" s="4"/>
      <c r="G601" s="4"/>
      <c r="H601" s="4"/>
      <c r="I601" s="159"/>
      <c r="J601" s="159"/>
      <c r="K601" s="159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50"/>
      <c r="C602" s="50"/>
      <c r="D602" s="50"/>
      <c r="E602" s="4"/>
      <c r="F602" s="4"/>
      <c r="G602" s="4"/>
      <c r="H602" s="4"/>
      <c r="I602" s="159"/>
      <c r="J602" s="159"/>
      <c r="K602" s="159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50"/>
      <c r="C603" s="50"/>
      <c r="D603" s="50"/>
      <c r="E603" s="4"/>
      <c r="F603" s="4"/>
      <c r="G603" s="4"/>
      <c r="H603" s="4"/>
      <c r="I603" s="159"/>
      <c r="J603" s="159"/>
      <c r="K603" s="159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50"/>
      <c r="C604" s="50"/>
      <c r="D604" s="50"/>
      <c r="E604" s="4"/>
      <c r="F604" s="4"/>
      <c r="G604" s="4"/>
      <c r="H604" s="4"/>
      <c r="I604" s="159"/>
      <c r="J604" s="159"/>
      <c r="K604" s="159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50"/>
      <c r="C605" s="50"/>
      <c r="D605" s="50"/>
      <c r="E605" s="4"/>
      <c r="F605" s="4"/>
      <c r="G605" s="4"/>
      <c r="H605" s="4"/>
      <c r="I605" s="159"/>
      <c r="J605" s="159"/>
      <c r="K605" s="159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50"/>
      <c r="C606" s="50"/>
      <c r="D606" s="50"/>
      <c r="E606" s="4"/>
      <c r="F606" s="4"/>
      <c r="G606" s="4"/>
      <c r="H606" s="4"/>
      <c r="I606" s="159"/>
      <c r="J606" s="159"/>
      <c r="K606" s="159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50"/>
      <c r="C607" s="50"/>
      <c r="D607" s="50"/>
      <c r="E607" s="4"/>
      <c r="F607" s="4"/>
      <c r="G607" s="4"/>
      <c r="H607" s="4"/>
      <c r="I607" s="159"/>
      <c r="J607" s="159"/>
      <c r="K607" s="159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50"/>
      <c r="C608" s="50"/>
      <c r="D608" s="50"/>
      <c r="E608" s="4"/>
      <c r="F608" s="4"/>
      <c r="G608" s="4"/>
      <c r="H608" s="4"/>
      <c r="I608" s="159"/>
      <c r="J608" s="159"/>
      <c r="K608" s="159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50"/>
      <c r="C609" s="50"/>
      <c r="D609" s="50"/>
      <c r="E609" s="4"/>
      <c r="F609" s="4"/>
      <c r="G609" s="4"/>
      <c r="H609" s="4"/>
      <c r="I609" s="159"/>
      <c r="J609" s="159"/>
      <c r="K609" s="159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50"/>
      <c r="C610" s="50"/>
      <c r="D610" s="50"/>
      <c r="E610" s="4"/>
      <c r="F610" s="4"/>
      <c r="G610" s="4"/>
      <c r="H610" s="4"/>
      <c r="I610" s="159"/>
      <c r="J610" s="159"/>
      <c r="K610" s="159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50"/>
      <c r="C611" s="50"/>
      <c r="D611" s="50"/>
      <c r="E611" s="4"/>
      <c r="F611" s="4"/>
      <c r="G611" s="4"/>
      <c r="H611" s="4"/>
      <c r="I611" s="159"/>
      <c r="J611" s="159"/>
      <c r="K611" s="159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50"/>
      <c r="C612" s="50"/>
      <c r="D612" s="50"/>
      <c r="E612" s="4"/>
      <c r="F612" s="4"/>
      <c r="G612" s="4"/>
      <c r="H612" s="4"/>
      <c r="I612" s="159"/>
      <c r="J612" s="159"/>
      <c r="K612" s="159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50"/>
      <c r="C613" s="50"/>
      <c r="D613" s="50"/>
      <c r="E613" s="4"/>
      <c r="F613" s="4"/>
      <c r="G613" s="4"/>
      <c r="H613" s="4"/>
      <c r="I613" s="159"/>
      <c r="J613" s="159"/>
      <c r="K613" s="159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50"/>
      <c r="C614" s="50"/>
      <c r="D614" s="50"/>
      <c r="E614" s="4"/>
      <c r="F614" s="4"/>
      <c r="G614" s="4"/>
      <c r="H614" s="4"/>
      <c r="I614" s="159"/>
      <c r="J614" s="159"/>
      <c r="K614" s="159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50"/>
      <c r="C615" s="50"/>
      <c r="D615" s="50"/>
      <c r="E615" s="4"/>
      <c r="F615" s="4"/>
      <c r="G615" s="4"/>
      <c r="H615" s="4"/>
      <c r="I615" s="159"/>
      <c r="J615" s="159"/>
      <c r="K615" s="159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50"/>
      <c r="C616" s="50"/>
      <c r="D616" s="50"/>
      <c r="E616" s="4"/>
      <c r="F616" s="4"/>
      <c r="G616" s="4"/>
      <c r="H616" s="4"/>
      <c r="I616" s="159"/>
      <c r="J616" s="159"/>
      <c r="K616" s="159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50"/>
      <c r="C617" s="50"/>
      <c r="D617" s="50"/>
      <c r="E617" s="4"/>
      <c r="F617" s="4"/>
      <c r="G617" s="4"/>
      <c r="H617" s="4"/>
      <c r="I617" s="159"/>
      <c r="J617" s="159"/>
      <c r="K617" s="159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50"/>
      <c r="C618" s="50"/>
      <c r="D618" s="50"/>
      <c r="E618" s="4"/>
      <c r="F618" s="4"/>
      <c r="G618" s="4"/>
      <c r="H618" s="4"/>
      <c r="I618" s="159"/>
      <c r="J618" s="159"/>
      <c r="K618" s="159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50"/>
      <c r="C619" s="50"/>
      <c r="D619" s="50"/>
      <c r="E619" s="4"/>
      <c r="F619" s="4"/>
      <c r="G619" s="4"/>
      <c r="H619" s="4"/>
      <c r="I619" s="159"/>
      <c r="J619" s="159"/>
      <c r="K619" s="159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50"/>
      <c r="C620" s="50"/>
      <c r="D620" s="50"/>
      <c r="E620" s="4"/>
      <c r="F620" s="4"/>
      <c r="G620" s="4"/>
      <c r="H620" s="4"/>
      <c r="I620" s="159"/>
      <c r="J620" s="159"/>
      <c r="K620" s="159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50"/>
      <c r="C621" s="50"/>
      <c r="D621" s="50"/>
      <c r="E621" s="4"/>
      <c r="F621" s="4"/>
      <c r="G621" s="4"/>
      <c r="H621" s="4"/>
      <c r="I621" s="159"/>
      <c r="J621" s="159"/>
      <c r="K621" s="159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50"/>
      <c r="C622" s="50"/>
      <c r="D622" s="50"/>
      <c r="E622" s="4"/>
      <c r="F622" s="4"/>
      <c r="G622" s="4"/>
      <c r="H622" s="4"/>
      <c r="I622" s="159"/>
      <c r="J622" s="159"/>
      <c r="K622" s="159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50"/>
      <c r="C623" s="50"/>
      <c r="D623" s="50"/>
      <c r="E623" s="4"/>
      <c r="F623" s="4"/>
      <c r="G623" s="4"/>
      <c r="H623" s="4"/>
      <c r="I623" s="159"/>
      <c r="J623" s="159"/>
      <c r="K623" s="159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50"/>
      <c r="C624" s="50"/>
      <c r="D624" s="50"/>
      <c r="E624" s="4"/>
      <c r="F624" s="4"/>
      <c r="G624" s="4"/>
      <c r="H624" s="4"/>
      <c r="I624" s="159"/>
      <c r="J624" s="159"/>
      <c r="K624" s="159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50"/>
      <c r="C625" s="50"/>
      <c r="D625" s="50"/>
      <c r="E625" s="4"/>
      <c r="F625" s="4"/>
      <c r="G625" s="4"/>
      <c r="H625" s="4"/>
      <c r="I625" s="159"/>
      <c r="J625" s="159"/>
      <c r="K625" s="159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50"/>
      <c r="C626" s="50"/>
      <c r="D626" s="50"/>
      <c r="E626" s="4"/>
      <c r="F626" s="4"/>
      <c r="G626" s="4"/>
      <c r="H626" s="4"/>
      <c r="I626" s="159"/>
      <c r="J626" s="159"/>
      <c r="K626" s="159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50"/>
      <c r="C627" s="50"/>
      <c r="D627" s="50"/>
      <c r="E627" s="4"/>
      <c r="F627" s="4"/>
      <c r="G627" s="4"/>
      <c r="H627" s="4"/>
      <c r="I627" s="159"/>
      <c r="J627" s="159"/>
      <c r="K627" s="159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50"/>
      <c r="C628" s="50"/>
      <c r="D628" s="50"/>
      <c r="E628" s="4"/>
      <c r="F628" s="4"/>
      <c r="G628" s="4"/>
      <c r="H628" s="4"/>
      <c r="I628" s="159"/>
      <c r="J628" s="159"/>
      <c r="K628" s="159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50"/>
      <c r="C629" s="50"/>
      <c r="D629" s="50"/>
      <c r="E629" s="4"/>
      <c r="F629" s="4"/>
      <c r="G629" s="4"/>
      <c r="H629" s="4"/>
      <c r="I629" s="159"/>
      <c r="J629" s="159"/>
      <c r="K629" s="159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50"/>
      <c r="C630" s="50"/>
      <c r="D630" s="50"/>
      <c r="E630" s="4"/>
      <c r="F630" s="4"/>
      <c r="G630" s="4"/>
      <c r="H630" s="4"/>
      <c r="I630" s="159"/>
      <c r="J630" s="159"/>
      <c r="K630" s="159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50"/>
      <c r="C631" s="50"/>
      <c r="D631" s="50"/>
      <c r="E631" s="4"/>
      <c r="F631" s="4"/>
      <c r="G631" s="4"/>
      <c r="H631" s="4"/>
      <c r="I631" s="159"/>
      <c r="J631" s="159"/>
      <c r="K631" s="159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50"/>
      <c r="C632" s="50"/>
      <c r="D632" s="50"/>
      <c r="E632" s="4"/>
      <c r="F632" s="4"/>
      <c r="G632" s="4"/>
      <c r="H632" s="4"/>
      <c r="I632" s="159"/>
      <c r="J632" s="159"/>
      <c r="K632" s="159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50"/>
      <c r="C633" s="50"/>
      <c r="D633" s="50"/>
      <c r="E633" s="4"/>
      <c r="F633" s="4"/>
      <c r="G633" s="4"/>
      <c r="H633" s="4"/>
      <c r="I633" s="159"/>
      <c r="J633" s="159"/>
      <c r="K633" s="159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50"/>
      <c r="C634" s="50"/>
      <c r="D634" s="50"/>
      <c r="E634" s="4"/>
      <c r="F634" s="4"/>
      <c r="G634" s="4"/>
      <c r="H634" s="4"/>
      <c r="I634" s="159"/>
      <c r="J634" s="159"/>
      <c r="K634" s="159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50"/>
      <c r="C635" s="50"/>
      <c r="D635" s="50"/>
      <c r="E635" s="4"/>
      <c r="F635" s="4"/>
      <c r="G635" s="4"/>
      <c r="H635" s="4"/>
      <c r="I635" s="159"/>
      <c r="J635" s="159"/>
      <c r="K635" s="159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50"/>
      <c r="C636" s="50"/>
      <c r="D636" s="50"/>
      <c r="E636" s="4"/>
      <c r="F636" s="4"/>
      <c r="G636" s="4"/>
      <c r="H636" s="4"/>
      <c r="I636" s="159"/>
      <c r="J636" s="159"/>
      <c r="K636" s="159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50"/>
      <c r="C637" s="50"/>
      <c r="D637" s="50"/>
      <c r="E637" s="4"/>
      <c r="F637" s="4"/>
      <c r="G637" s="4"/>
      <c r="H637" s="4"/>
      <c r="I637" s="159"/>
      <c r="J637" s="159"/>
      <c r="K637" s="159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50"/>
      <c r="C638" s="50"/>
      <c r="D638" s="50"/>
      <c r="E638" s="4"/>
      <c r="F638" s="4"/>
      <c r="G638" s="4"/>
      <c r="H638" s="4"/>
      <c r="I638" s="159"/>
      <c r="J638" s="159"/>
      <c r="K638" s="159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50"/>
      <c r="C639" s="50"/>
      <c r="D639" s="50"/>
      <c r="E639" s="4"/>
      <c r="F639" s="4"/>
      <c r="G639" s="4"/>
      <c r="H639" s="4"/>
      <c r="I639" s="159"/>
      <c r="J639" s="159"/>
      <c r="K639" s="159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50"/>
      <c r="C640" s="50"/>
      <c r="D640" s="50"/>
      <c r="E640" s="4"/>
      <c r="F640" s="4"/>
      <c r="G640" s="4"/>
      <c r="H640" s="4"/>
      <c r="I640" s="159"/>
      <c r="J640" s="159"/>
      <c r="K640" s="159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50"/>
      <c r="C641" s="50"/>
      <c r="D641" s="50"/>
      <c r="E641" s="4"/>
      <c r="F641" s="4"/>
      <c r="G641" s="4"/>
      <c r="H641" s="4"/>
      <c r="I641" s="159"/>
      <c r="J641" s="159"/>
      <c r="K641" s="159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50"/>
      <c r="C642" s="50"/>
      <c r="D642" s="50"/>
      <c r="E642" s="4"/>
      <c r="F642" s="4"/>
      <c r="G642" s="4"/>
      <c r="H642" s="4"/>
      <c r="I642" s="159"/>
      <c r="J642" s="159"/>
      <c r="K642" s="159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50"/>
      <c r="C643" s="50"/>
      <c r="D643" s="50"/>
      <c r="E643" s="4"/>
      <c r="F643" s="4"/>
      <c r="G643" s="4"/>
      <c r="H643" s="4"/>
      <c r="I643" s="159"/>
      <c r="J643" s="159"/>
      <c r="K643" s="159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50"/>
      <c r="C644" s="50"/>
      <c r="D644" s="50"/>
      <c r="E644" s="4"/>
      <c r="F644" s="4"/>
      <c r="G644" s="4"/>
      <c r="H644" s="4"/>
      <c r="I644" s="159"/>
      <c r="J644" s="159"/>
      <c r="K644" s="159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50"/>
      <c r="C645" s="50"/>
      <c r="D645" s="50"/>
      <c r="E645" s="4"/>
      <c r="F645" s="4"/>
      <c r="G645" s="4"/>
      <c r="H645" s="4"/>
      <c r="I645" s="159"/>
      <c r="J645" s="159"/>
      <c r="K645" s="159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50"/>
      <c r="C646" s="50"/>
      <c r="D646" s="50"/>
      <c r="E646" s="4"/>
      <c r="F646" s="4"/>
      <c r="G646" s="4"/>
      <c r="H646" s="4"/>
      <c r="I646" s="159"/>
      <c r="J646" s="159"/>
      <c r="K646" s="159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50"/>
      <c r="C647" s="50"/>
      <c r="D647" s="50"/>
      <c r="E647" s="4"/>
      <c r="F647" s="4"/>
      <c r="G647" s="4"/>
      <c r="H647" s="4"/>
      <c r="I647" s="159"/>
      <c r="J647" s="159"/>
      <c r="K647" s="159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50"/>
      <c r="C648" s="50"/>
      <c r="D648" s="50"/>
      <c r="E648" s="4"/>
      <c r="F648" s="4"/>
      <c r="G648" s="4"/>
      <c r="H648" s="4"/>
      <c r="I648" s="159"/>
      <c r="J648" s="159"/>
      <c r="K648" s="159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50"/>
      <c r="C649" s="50"/>
      <c r="D649" s="50"/>
      <c r="E649" s="4"/>
      <c r="F649" s="4"/>
      <c r="G649" s="4"/>
      <c r="H649" s="4"/>
      <c r="I649" s="159"/>
      <c r="J649" s="159"/>
      <c r="K649" s="159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50"/>
      <c r="C650" s="50"/>
      <c r="D650" s="50"/>
      <c r="E650" s="4"/>
      <c r="F650" s="4"/>
      <c r="G650" s="4"/>
      <c r="H650" s="4"/>
      <c r="I650" s="159"/>
      <c r="J650" s="159"/>
      <c r="K650" s="159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50"/>
      <c r="C651" s="50"/>
      <c r="D651" s="50"/>
      <c r="E651" s="4"/>
      <c r="F651" s="4"/>
      <c r="G651" s="4"/>
      <c r="H651" s="4"/>
      <c r="I651" s="159"/>
      <c r="J651" s="159"/>
      <c r="K651" s="159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50"/>
      <c r="C652" s="50"/>
      <c r="D652" s="50"/>
      <c r="E652" s="4"/>
      <c r="F652" s="4"/>
      <c r="G652" s="4"/>
      <c r="H652" s="4"/>
      <c r="I652" s="159"/>
      <c r="J652" s="159"/>
      <c r="K652" s="159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50"/>
      <c r="C653" s="50"/>
      <c r="D653" s="50"/>
      <c r="E653" s="4"/>
      <c r="F653" s="4"/>
      <c r="G653" s="4"/>
      <c r="H653" s="4"/>
      <c r="I653" s="159"/>
      <c r="J653" s="159"/>
      <c r="K653" s="159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50"/>
      <c r="C654" s="50"/>
      <c r="D654" s="50"/>
      <c r="E654" s="4"/>
      <c r="F654" s="4"/>
      <c r="G654" s="4"/>
      <c r="H654" s="4"/>
      <c r="I654" s="159"/>
      <c r="J654" s="159"/>
      <c r="K654" s="159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50"/>
      <c r="C655" s="50"/>
      <c r="D655" s="50"/>
      <c r="E655" s="4"/>
      <c r="F655" s="4"/>
      <c r="G655" s="4"/>
      <c r="H655" s="4"/>
      <c r="I655" s="159"/>
      <c r="J655" s="159"/>
      <c r="K655" s="159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50"/>
      <c r="C656" s="50"/>
      <c r="D656" s="50"/>
      <c r="E656" s="4"/>
      <c r="F656" s="4"/>
      <c r="G656" s="4"/>
      <c r="H656" s="4"/>
      <c r="I656" s="159"/>
      <c r="J656" s="159"/>
      <c r="K656" s="159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50"/>
      <c r="C657" s="50"/>
      <c r="D657" s="50"/>
      <c r="E657" s="4"/>
      <c r="F657" s="4"/>
      <c r="G657" s="4"/>
      <c r="H657" s="4"/>
      <c r="I657" s="159"/>
      <c r="J657" s="159"/>
      <c r="K657" s="159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50"/>
      <c r="C658" s="50"/>
      <c r="D658" s="50"/>
      <c r="E658" s="4"/>
      <c r="F658" s="4"/>
      <c r="G658" s="4"/>
      <c r="H658" s="4"/>
      <c r="I658" s="159"/>
      <c r="J658" s="159"/>
      <c r="K658" s="159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50"/>
      <c r="C659" s="50"/>
      <c r="D659" s="50"/>
      <c r="E659" s="4"/>
      <c r="F659" s="4"/>
      <c r="G659" s="4"/>
      <c r="H659" s="4"/>
      <c r="I659" s="159"/>
      <c r="J659" s="159"/>
      <c r="K659" s="159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50"/>
      <c r="C660" s="50"/>
      <c r="D660" s="50"/>
      <c r="E660" s="4"/>
      <c r="F660" s="4"/>
      <c r="G660" s="4"/>
      <c r="H660" s="4"/>
      <c r="I660" s="159"/>
      <c r="J660" s="159"/>
      <c r="K660" s="159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50"/>
      <c r="C661" s="50"/>
      <c r="D661" s="50"/>
      <c r="E661" s="4"/>
      <c r="F661" s="4"/>
      <c r="G661" s="4"/>
      <c r="H661" s="4"/>
      <c r="I661" s="159"/>
      <c r="J661" s="159"/>
      <c r="K661" s="159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50"/>
      <c r="C662" s="50"/>
      <c r="D662" s="50"/>
      <c r="E662" s="4"/>
      <c r="F662" s="4"/>
      <c r="G662" s="4"/>
      <c r="H662" s="4"/>
      <c r="I662" s="159"/>
      <c r="J662" s="159"/>
      <c r="K662" s="159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50"/>
      <c r="C663" s="50"/>
      <c r="D663" s="50"/>
      <c r="E663" s="4"/>
      <c r="F663" s="4"/>
      <c r="G663" s="4"/>
      <c r="H663" s="4"/>
      <c r="I663" s="159"/>
      <c r="J663" s="159"/>
      <c r="K663" s="159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50"/>
      <c r="C664" s="50"/>
      <c r="D664" s="50"/>
      <c r="E664" s="4"/>
      <c r="F664" s="4"/>
      <c r="G664" s="4"/>
      <c r="H664" s="4"/>
      <c r="I664" s="159"/>
      <c r="J664" s="159"/>
      <c r="K664" s="159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50"/>
      <c r="C665" s="50"/>
      <c r="D665" s="50"/>
      <c r="E665" s="4"/>
      <c r="F665" s="4"/>
      <c r="G665" s="4"/>
      <c r="H665" s="4"/>
      <c r="I665" s="159"/>
      <c r="J665" s="159"/>
      <c r="K665" s="159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50"/>
      <c r="C666" s="50"/>
      <c r="D666" s="50"/>
      <c r="E666" s="4"/>
      <c r="F666" s="4"/>
      <c r="G666" s="4"/>
      <c r="H666" s="4"/>
      <c r="I666" s="159"/>
      <c r="J666" s="159"/>
      <c r="K666" s="159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50"/>
      <c r="C667" s="50"/>
      <c r="D667" s="50"/>
      <c r="E667" s="4"/>
      <c r="F667" s="4"/>
      <c r="G667" s="4"/>
      <c r="H667" s="4"/>
      <c r="I667" s="159"/>
      <c r="J667" s="159"/>
      <c r="K667" s="159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50"/>
      <c r="C668" s="50"/>
      <c r="D668" s="50"/>
      <c r="E668" s="4"/>
      <c r="F668" s="4"/>
      <c r="G668" s="4"/>
      <c r="H668" s="4"/>
      <c r="I668" s="159"/>
      <c r="J668" s="159"/>
      <c r="K668" s="159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50"/>
      <c r="C669" s="50"/>
      <c r="D669" s="50"/>
      <c r="E669" s="4"/>
      <c r="F669" s="4"/>
      <c r="G669" s="4"/>
      <c r="H669" s="4"/>
      <c r="I669" s="159"/>
      <c r="J669" s="159"/>
      <c r="K669" s="159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50"/>
      <c r="C670" s="50"/>
      <c r="D670" s="50"/>
      <c r="E670" s="4"/>
      <c r="F670" s="4"/>
      <c r="G670" s="4"/>
      <c r="H670" s="4"/>
      <c r="I670" s="159"/>
      <c r="J670" s="159"/>
      <c r="K670" s="159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50"/>
      <c r="C671" s="50"/>
      <c r="D671" s="50"/>
      <c r="E671" s="4"/>
      <c r="F671" s="4"/>
      <c r="G671" s="4"/>
      <c r="H671" s="4"/>
      <c r="I671" s="159"/>
      <c r="J671" s="159"/>
      <c r="K671" s="159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50"/>
      <c r="C672" s="50"/>
      <c r="D672" s="50"/>
      <c r="E672" s="4"/>
      <c r="F672" s="4"/>
      <c r="G672" s="4"/>
      <c r="H672" s="4"/>
      <c r="I672" s="159"/>
      <c r="J672" s="159"/>
      <c r="K672" s="159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50"/>
      <c r="C673" s="50"/>
      <c r="D673" s="50"/>
      <c r="E673" s="4"/>
      <c r="F673" s="4"/>
      <c r="G673" s="4"/>
      <c r="H673" s="4"/>
      <c r="I673" s="159"/>
      <c r="J673" s="159"/>
      <c r="K673" s="159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50"/>
      <c r="C674" s="50"/>
      <c r="D674" s="50"/>
      <c r="E674" s="4"/>
      <c r="F674" s="4"/>
      <c r="G674" s="4"/>
      <c r="H674" s="4"/>
      <c r="I674" s="159"/>
      <c r="J674" s="159"/>
      <c r="K674" s="159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50"/>
      <c r="C675" s="50"/>
      <c r="D675" s="50"/>
      <c r="E675" s="4"/>
      <c r="F675" s="4"/>
      <c r="G675" s="4"/>
      <c r="H675" s="4"/>
      <c r="I675" s="159"/>
      <c r="J675" s="159"/>
      <c r="K675" s="159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50"/>
      <c r="C676" s="50"/>
      <c r="D676" s="50"/>
      <c r="E676" s="4"/>
      <c r="F676" s="4"/>
      <c r="G676" s="4"/>
      <c r="H676" s="4"/>
      <c r="I676" s="159"/>
      <c r="J676" s="159"/>
      <c r="K676" s="159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50"/>
      <c r="C677" s="50"/>
      <c r="D677" s="50"/>
      <c r="E677" s="4"/>
      <c r="F677" s="4"/>
      <c r="G677" s="4"/>
      <c r="H677" s="4"/>
      <c r="I677" s="159"/>
      <c r="J677" s="159"/>
      <c r="K677" s="159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50"/>
      <c r="C678" s="50"/>
      <c r="D678" s="50"/>
      <c r="E678" s="4"/>
      <c r="F678" s="4"/>
      <c r="G678" s="4"/>
      <c r="H678" s="4"/>
      <c r="I678" s="159"/>
      <c r="J678" s="159"/>
      <c r="K678" s="159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50"/>
      <c r="C679" s="50"/>
      <c r="D679" s="50"/>
      <c r="E679" s="4"/>
      <c r="F679" s="4"/>
      <c r="G679" s="4"/>
      <c r="H679" s="4"/>
      <c r="I679" s="159"/>
      <c r="J679" s="159"/>
      <c r="K679" s="159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50"/>
      <c r="C680" s="50"/>
      <c r="D680" s="50"/>
      <c r="E680" s="4"/>
      <c r="F680" s="4"/>
      <c r="G680" s="4"/>
      <c r="H680" s="4"/>
      <c r="I680" s="159"/>
      <c r="J680" s="159"/>
      <c r="K680" s="159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50"/>
      <c r="C681" s="50"/>
      <c r="D681" s="50"/>
      <c r="E681" s="4"/>
      <c r="F681" s="4"/>
      <c r="G681" s="4"/>
      <c r="H681" s="4"/>
      <c r="I681" s="159"/>
      <c r="J681" s="159"/>
      <c r="K681" s="159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50"/>
      <c r="C682" s="50"/>
      <c r="D682" s="50"/>
      <c r="E682" s="4"/>
      <c r="F682" s="4"/>
      <c r="G682" s="4"/>
      <c r="H682" s="4"/>
      <c r="I682" s="159"/>
      <c r="J682" s="159"/>
      <c r="K682" s="159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50"/>
      <c r="C683" s="50"/>
      <c r="D683" s="50"/>
      <c r="E683" s="4"/>
      <c r="F683" s="4"/>
      <c r="G683" s="4"/>
      <c r="H683" s="4"/>
      <c r="I683" s="159"/>
      <c r="J683" s="159"/>
      <c r="K683" s="159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50"/>
      <c r="C684" s="50"/>
      <c r="D684" s="50"/>
      <c r="E684" s="4"/>
      <c r="F684" s="4"/>
      <c r="G684" s="4"/>
      <c r="H684" s="4"/>
      <c r="I684" s="159"/>
      <c r="J684" s="159"/>
      <c r="K684" s="159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50"/>
      <c r="C685" s="50"/>
      <c r="D685" s="50"/>
      <c r="E685" s="4"/>
      <c r="F685" s="4"/>
      <c r="G685" s="4"/>
      <c r="H685" s="4"/>
      <c r="I685" s="159"/>
      <c r="J685" s="159"/>
      <c r="K685" s="159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50"/>
      <c r="C686" s="50"/>
      <c r="D686" s="50"/>
      <c r="E686" s="4"/>
      <c r="F686" s="4"/>
      <c r="G686" s="4"/>
      <c r="H686" s="4"/>
      <c r="I686" s="159"/>
      <c r="J686" s="159"/>
      <c r="K686" s="159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50"/>
      <c r="C687" s="50"/>
      <c r="D687" s="50"/>
      <c r="E687" s="4"/>
      <c r="F687" s="4"/>
      <c r="G687" s="4"/>
      <c r="H687" s="4"/>
      <c r="I687" s="159"/>
      <c r="J687" s="159"/>
      <c r="K687" s="159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50"/>
      <c r="C688" s="50"/>
      <c r="D688" s="50"/>
      <c r="E688" s="4"/>
      <c r="F688" s="4"/>
      <c r="G688" s="4"/>
      <c r="H688" s="4"/>
      <c r="I688" s="159"/>
      <c r="J688" s="159"/>
      <c r="K688" s="159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50"/>
      <c r="C689" s="50"/>
      <c r="D689" s="50"/>
      <c r="E689" s="4"/>
      <c r="F689" s="4"/>
      <c r="G689" s="4"/>
      <c r="H689" s="4"/>
      <c r="I689" s="159"/>
      <c r="J689" s="159"/>
      <c r="K689" s="159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50"/>
      <c r="C690" s="50"/>
      <c r="D690" s="50"/>
      <c r="E690" s="4"/>
      <c r="F690" s="4"/>
      <c r="G690" s="4"/>
      <c r="H690" s="4"/>
      <c r="I690" s="159"/>
      <c r="J690" s="159"/>
      <c r="K690" s="159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50"/>
      <c r="C691" s="50"/>
      <c r="D691" s="50"/>
      <c r="E691" s="4"/>
      <c r="F691" s="4"/>
      <c r="G691" s="4"/>
      <c r="H691" s="4"/>
      <c r="I691" s="159"/>
      <c r="J691" s="159"/>
      <c r="K691" s="159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50"/>
      <c r="C692" s="50"/>
      <c r="D692" s="50"/>
      <c r="E692" s="4"/>
      <c r="F692" s="4"/>
      <c r="G692" s="4"/>
      <c r="H692" s="4"/>
      <c r="I692" s="159"/>
      <c r="J692" s="159"/>
      <c r="K692" s="159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50"/>
      <c r="C693" s="50"/>
      <c r="D693" s="50"/>
      <c r="E693" s="4"/>
      <c r="F693" s="4"/>
      <c r="G693" s="4"/>
      <c r="H693" s="4"/>
      <c r="I693" s="159"/>
      <c r="J693" s="159"/>
      <c r="K693" s="159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50"/>
      <c r="C694" s="50"/>
      <c r="D694" s="50"/>
      <c r="E694" s="4"/>
      <c r="F694" s="4"/>
      <c r="G694" s="4"/>
      <c r="H694" s="4"/>
      <c r="I694" s="159"/>
      <c r="J694" s="159"/>
      <c r="K694" s="159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50"/>
      <c r="C695" s="50"/>
      <c r="D695" s="50"/>
      <c r="E695" s="4"/>
      <c r="F695" s="4"/>
      <c r="G695" s="4"/>
      <c r="H695" s="4"/>
      <c r="I695" s="159"/>
      <c r="J695" s="159"/>
      <c r="K695" s="159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50"/>
      <c r="C696" s="50"/>
      <c r="D696" s="50"/>
      <c r="E696" s="4"/>
      <c r="F696" s="4"/>
      <c r="G696" s="4"/>
      <c r="H696" s="4"/>
      <c r="I696" s="159"/>
      <c r="J696" s="159"/>
      <c r="K696" s="159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50"/>
      <c r="C697" s="50"/>
      <c r="D697" s="50"/>
      <c r="E697" s="4"/>
      <c r="F697" s="4"/>
      <c r="G697" s="4"/>
      <c r="H697" s="4"/>
      <c r="I697" s="159"/>
      <c r="J697" s="159"/>
      <c r="K697" s="159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50"/>
      <c r="C698" s="50"/>
      <c r="D698" s="50"/>
      <c r="E698" s="4"/>
      <c r="F698" s="4"/>
      <c r="G698" s="4"/>
      <c r="H698" s="4"/>
      <c r="I698" s="159"/>
      <c r="J698" s="159"/>
      <c r="K698" s="159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50"/>
      <c r="C699" s="50"/>
      <c r="D699" s="50"/>
      <c r="E699" s="4"/>
      <c r="F699" s="4"/>
      <c r="G699" s="4"/>
      <c r="H699" s="4"/>
      <c r="I699" s="159"/>
      <c r="J699" s="159"/>
      <c r="K699" s="159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50"/>
      <c r="C700" s="50"/>
      <c r="D700" s="50"/>
      <c r="E700" s="4"/>
      <c r="F700" s="4"/>
      <c r="G700" s="4"/>
      <c r="H700" s="4"/>
      <c r="I700" s="159"/>
      <c r="J700" s="159"/>
      <c r="K700" s="159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50"/>
      <c r="C701" s="50"/>
      <c r="D701" s="50"/>
      <c r="E701" s="4"/>
      <c r="F701" s="4"/>
      <c r="G701" s="4"/>
      <c r="H701" s="4"/>
      <c r="I701" s="159"/>
      <c r="J701" s="159"/>
      <c r="K701" s="159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50"/>
      <c r="C702" s="50"/>
      <c r="D702" s="50"/>
      <c r="E702" s="4"/>
      <c r="F702" s="4"/>
      <c r="G702" s="4"/>
      <c r="H702" s="4"/>
      <c r="I702" s="159"/>
      <c r="J702" s="159"/>
      <c r="K702" s="159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50"/>
      <c r="C703" s="50"/>
      <c r="D703" s="50"/>
      <c r="E703" s="4"/>
      <c r="F703" s="4"/>
      <c r="G703" s="4"/>
      <c r="H703" s="4"/>
      <c r="I703" s="159"/>
      <c r="J703" s="159"/>
      <c r="K703" s="159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50"/>
      <c r="C704" s="50"/>
      <c r="D704" s="50"/>
      <c r="E704" s="4"/>
      <c r="F704" s="4"/>
      <c r="G704" s="4"/>
      <c r="H704" s="4"/>
      <c r="I704" s="159"/>
      <c r="J704" s="159"/>
      <c r="K704" s="159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50"/>
      <c r="C705" s="50"/>
      <c r="D705" s="50"/>
      <c r="E705" s="4"/>
      <c r="F705" s="4"/>
      <c r="G705" s="4"/>
      <c r="H705" s="4"/>
      <c r="I705" s="159"/>
      <c r="J705" s="159"/>
      <c r="K705" s="159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50"/>
      <c r="C706" s="50"/>
      <c r="D706" s="50"/>
      <c r="E706" s="4"/>
      <c r="F706" s="4"/>
      <c r="G706" s="4"/>
      <c r="H706" s="4"/>
      <c r="I706" s="159"/>
      <c r="J706" s="159"/>
      <c r="K706" s="159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50"/>
      <c r="C707" s="50"/>
      <c r="D707" s="50"/>
      <c r="E707" s="4"/>
      <c r="F707" s="4"/>
      <c r="G707" s="4"/>
      <c r="H707" s="4"/>
      <c r="I707" s="159"/>
      <c r="J707" s="159"/>
      <c r="K707" s="159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50"/>
      <c r="C708" s="50"/>
      <c r="D708" s="50"/>
      <c r="E708" s="4"/>
      <c r="F708" s="4"/>
      <c r="G708" s="4"/>
      <c r="H708" s="4"/>
      <c r="I708" s="159"/>
      <c r="J708" s="159"/>
      <c r="K708" s="159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50"/>
      <c r="C709" s="50"/>
      <c r="D709" s="50"/>
      <c r="E709" s="4"/>
      <c r="F709" s="4"/>
      <c r="G709" s="4"/>
      <c r="H709" s="4"/>
      <c r="I709" s="159"/>
      <c r="J709" s="159"/>
      <c r="K709" s="159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50"/>
      <c r="C710" s="50"/>
      <c r="D710" s="50"/>
      <c r="E710" s="4"/>
      <c r="F710" s="4"/>
      <c r="G710" s="4"/>
      <c r="H710" s="4"/>
      <c r="I710" s="159"/>
      <c r="J710" s="159"/>
      <c r="K710" s="159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50"/>
      <c r="C711" s="50"/>
      <c r="D711" s="50"/>
      <c r="E711" s="4"/>
      <c r="F711" s="4"/>
      <c r="G711" s="4"/>
      <c r="H711" s="4"/>
      <c r="I711" s="159"/>
      <c r="J711" s="159"/>
      <c r="K711" s="159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50"/>
      <c r="C712" s="50"/>
      <c r="D712" s="50"/>
      <c r="E712" s="4"/>
      <c r="F712" s="4"/>
      <c r="G712" s="4"/>
      <c r="H712" s="4"/>
      <c r="I712" s="159"/>
      <c r="J712" s="159"/>
      <c r="K712" s="159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50"/>
      <c r="C713" s="50"/>
      <c r="D713" s="50"/>
      <c r="E713" s="4"/>
      <c r="F713" s="4"/>
      <c r="G713" s="4"/>
      <c r="H713" s="4"/>
      <c r="I713" s="159"/>
      <c r="J713" s="159"/>
      <c r="K713" s="159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50"/>
      <c r="C714" s="50"/>
      <c r="D714" s="50"/>
      <c r="E714" s="4"/>
      <c r="F714" s="4"/>
      <c r="G714" s="4"/>
      <c r="H714" s="4"/>
      <c r="I714" s="159"/>
      <c r="J714" s="159"/>
      <c r="K714" s="159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50"/>
      <c r="C715" s="50"/>
      <c r="D715" s="50"/>
      <c r="E715" s="4"/>
      <c r="F715" s="4"/>
      <c r="G715" s="4"/>
      <c r="H715" s="4"/>
      <c r="I715" s="159"/>
      <c r="J715" s="159"/>
      <c r="K715" s="159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50"/>
      <c r="C716" s="50"/>
      <c r="D716" s="50"/>
      <c r="E716" s="4"/>
      <c r="F716" s="4"/>
      <c r="G716" s="4"/>
      <c r="H716" s="4"/>
      <c r="I716" s="159"/>
      <c r="J716" s="159"/>
      <c r="K716" s="159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50"/>
      <c r="C717" s="50"/>
      <c r="D717" s="50"/>
      <c r="E717" s="4"/>
      <c r="F717" s="4"/>
      <c r="G717" s="4"/>
      <c r="H717" s="4"/>
      <c r="I717" s="159"/>
      <c r="J717" s="159"/>
      <c r="K717" s="159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50"/>
      <c r="C718" s="50"/>
      <c r="D718" s="50"/>
      <c r="E718" s="4"/>
      <c r="F718" s="4"/>
      <c r="G718" s="4"/>
      <c r="H718" s="4"/>
      <c r="I718" s="159"/>
      <c r="J718" s="159"/>
      <c r="K718" s="159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50"/>
      <c r="C719" s="50"/>
      <c r="D719" s="50"/>
      <c r="E719" s="4"/>
      <c r="F719" s="4"/>
      <c r="G719" s="4"/>
      <c r="H719" s="4"/>
      <c r="I719" s="159"/>
      <c r="J719" s="159"/>
      <c r="K719" s="159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50"/>
      <c r="C720" s="50"/>
      <c r="D720" s="50"/>
      <c r="E720" s="4"/>
      <c r="F720" s="4"/>
      <c r="G720" s="4"/>
      <c r="H720" s="4"/>
      <c r="I720" s="159"/>
      <c r="J720" s="159"/>
      <c r="K720" s="159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50"/>
      <c r="C721" s="50"/>
      <c r="D721" s="50"/>
      <c r="E721" s="4"/>
      <c r="F721" s="4"/>
      <c r="G721" s="4"/>
      <c r="H721" s="4"/>
      <c r="I721" s="159"/>
      <c r="J721" s="159"/>
      <c r="K721" s="159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50"/>
      <c r="C722" s="50"/>
      <c r="D722" s="50"/>
      <c r="E722" s="4"/>
      <c r="F722" s="4"/>
      <c r="G722" s="4"/>
      <c r="H722" s="4"/>
      <c r="I722" s="159"/>
      <c r="J722" s="159"/>
      <c r="K722" s="159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50"/>
      <c r="C723" s="50"/>
      <c r="D723" s="50"/>
      <c r="E723" s="4"/>
      <c r="F723" s="4"/>
      <c r="G723" s="4"/>
      <c r="H723" s="4"/>
      <c r="I723" s="159"/>
      <c r="J723" s="159"/>
      <c r="K723" s="159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50"/>
      <c r="C724" s="50"/>
      <c r="D724" s="50"/>
      <c r="E724" s="4"/>
      <c r="F724" s="4"/>
      <c r="G724" s="4"/>
      <c r="H724" s="4"/>
      <c r="I724" s="159"/>
      <c r="J724" s="159"/>
      <c r="K724" s="159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50"/>
      <c r="C725" s="50"/>
      <c r="D725" s="50"/>
      <c r="E725" s="4"/>
      <c r="F725" s="4"/>
      <c r="G725" s="4"/>
      <c r="H725" s="4"/>
      <c r="I725" s="159"/>
      <c r="J725" s="159"/>
      <c r="K725" s="159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50"/>
      <c r="C726" s="50"/>
      <c r="D726" s="50"/>
      <c r="E726" s="4"/>
      <c r="F726" s="4"/>
      <c r="G726" s="4"/>
      <c r="H726" s="4"/>
      <c r="I726" s="159"/>
      <c r="J726" s="159"/>
      <c r="K726" s="159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50"/>
      <c r="C727" s="50"/>
      <c r="D727" s="50"/>
      <c r="E727" s="4"/>
      <c r="F727" s="4"/>
      <c r="G727" s="4"/>
      <c r="H727" s="4"/>
      <c r="I727" s="159"/>
      <c r="J727" s="159"/>
      <c r="K727" s="159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50"/>
      <c r="C728" s="50"/>
      <c r="D728" s="50"/>
      <c r="E728" s="4"/>
      <c r="F728" s="4"/>
      <c r="G728" s="4"/>
      <c r="H728" s="4"/>
      <c r="I728" s="159"/>
      <c r="J728" s="159"/>
      <c r="K728" s="159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50"/>
      <c r="C729" s="50"/>
      <c r="D729" s="50"/>
      <c r="E729" s="4"/>
      <c r="F729" s="4"/>
      <c r="G729" s="4"/>
      <c r="H729" s="4"/>
      <c r="I729" s="159"/>
      <c r="J729" s="159"/>
      <c r="K729" s="159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50"/>
      <c r="C730" s="50"/>
      <c r="D730" s="50"/>
      <c r="E730" s="4"/>
      <c r="F730" s="4"/>
      <c r="G730" s="4"/>
      <c r="H730" s="4"/>
      <c r="I730" s="159"/>
      <c r="J730" s="159"/>
      <c r="K730" s="159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50"/>
      <c r="C731" s="50"/>
      <c r="D731" s="50"/>
      <c r="E731" s="4"/>
      <c r="F731" s="4"/>
      <c r="G731" s="4"/>
      <c r="H731" s="4"/>
      <c r="I731" s="159"/>
      <c r="J731" s="159"/>
      <c r="K731" s="159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50"/>
      <c r="C732" s="50"/>
      <c r="D732" s="50"/>
      <c r="E732" s="4"/>
      <c r="F732" s="4"/>
      <c r="G732" s="4"/>
      <c r="H732" s="4"/>
      <c r="I732" s="159"/>
      <c r="J732" s="159"/>
      <c r="K732" s="159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50"/>
      <c r="C733" s="50"/>
      <c r="D733" s="50"/>
      <c r="E733" s="4"/>
      <c r="F733" s="4"/>
      <c r="G733" s="4"/>
      <c r="H733" s="4"/>
      <c r="I733" s="159"/>
      <c r="J733" s="159"/>
      <c r="K733" s="159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50"/>
      <c r="C734" s="50"/>
      <c r="D734" s="50"/>
      <c r="E734" s="4"/>
      <c r="F734" s="4"/>
      <c r="G734" s="4"/>
      <c r="H734" s="4"/>
      <c r="I734" s="159"/>
      <c r="J734" s="159"/>
      <c r="K734" s="159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50"/>
      <c r="C735" s="50"/>
      <c r="D735" s="50"/>
      <c r="E735" s="4"/>
      <c r="F735" s="4"/>
      <c r="G735" s="4"/>
      <c r="H735" s="4"/>
      <c r="I735" s="159"/>
      <c r="J735" s="159"/>
      <c r="K735" s="159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50"/>
      <c r="C736" s="50"/>
      <c r="D736" s="50"/>
      <c r="E736" s="4"/>
      <c r="F736" s="4"/>
      <c r="G736" s="4"/>
      <c r="H736" s="4"/>
      <c r="I736" s="159"/>
      <c r="J736" s="159"/>
      <c r="K736" s="159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50"/>
      <c r="C737" s="50"/>
      <c r="D737" s="50"/>
      <c r="E737" s="4"/>
      <c r="F737" s="4"/>
      <c r="G737" s="4"/>
      <c r="H737" s="4"/>
      <c r="I737" s="159"/>
      <c r="J737" s="159"/>
      <c r="K737" s="159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50"/>
      <c r="C738" s="50"/>
      <c r="D738" s="50"/>
      <c r="E738" s="4"/>
      <c r="F738" s="4"/>
      <c r="G738" s="4"/>
      <c r="H738" s="4"/>
      <c r="I738" s="159"/>
      <c r="J738" s="159"/>
      <c r="K738" s="159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50"/>
      <c r="C739" s="50"/>
      <c r="D739" s="50"/>
      <c r="E739" s="4"/>
      <c r="F739" s="4"/>
      <c r="G739" s="4"/>
      <c r="H739" s="4"/>
      <c r="I739" s="159"/>
      <c r="J739" s="159"/>
      <c r="K739" s="159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50"/>
      <c r="C740" s="50"/>
      <c r="D740" s="50"/>
      <c r="E740" s="4"/>
      <c r="F740" s="4"/>
      <c r="G740" s="4"/>
      <c r="H740" s="4"/>
      <c r="I740" s="159"/>
      <c r="J740" s="159"/>
      <c r="K740" s="159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50"/>
      <c r="C741" s="50"/>
      <c r="D741" s="50"/>
      <c r="E741" s="4"/>
      <c r="F741" s="4"/>
      <c r="G741" s="4"/>
      <c r="H741" s="4"/>
      <c r="I741" s="159"/>
      <c r="J741" s="159"/>
      <c r="K741" s="159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50"/>
      <c r="C742" s="50"/>
      <c r="D742" s="50"/>
      <c r="E742" s="4"/>
      <c r="F742" s="4"/>
      <c r="G742" s="4"/>
      <c r="H742" s="4"/>
      <c r="I742" s="159"/>
      <c r="J742" s="159"/>
      <c r="K742" s="159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50"/>
      <c r="C743" s="50"/>
      <c r="D743" s="50"/>
      <c r="E743" s="4"/>
      <c r="F743" s="4"/>
      <c r="G743" s="4"/>
      <c r="H743" s="4"/>
      <c r="I743" s="159"/>
      <c r="J743" s="159"/>
      <c r="K743" s="159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50"/>
      <c r="C744" s="50"/>
      <c r="D744" s="50"/>
      <c r="E744" s="4"/>
      <c r="F744" s="4"/>
      <c r="G744" s="4"/>
      <c r="H744" s="4"/>
      <c r="I744" s="159"/>
      <c r="J744" s="159"/>
      <c r="K744" s="159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50"/>
      <c r="C745" s="50"/>
      <c r="D745" s="50"/>
      <c r="E745" s="4"/>
      <c r="F745" s="4"/>
      <c r="G745" s="4"/>
      <c r="H745" s="4"/>
      <c r="I745" s="159"/>
      <c r="J745" s="159"/>
      <c r="K745" s="159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50"/>
      <c r="C746" s="50"/>
      <c r="D746" s="50"/>
      <c r="E746" s="4"/>
      <c r="F746" s="4"/>
      <c r="G746" s="4"/>
      <c r="H746" s="4"/>
      <c r="I746" s="159"/>
      <c r="J746" s="159"/>
      <c r="K746" s="159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50"/>
      <c r="C747" s="50"/>
      <c r="D747" s="50"/>
      <c r="E747" s="4"/>
      <c r="F747" s="4"/>
      <c r="G747" s="4"/>
      <c r="H747" s="4"/>
      <c r="I747" s="159"/>
      <c r="J747" s="159"/>
      <c r="K747" s="159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50"/>
      <c r="C748" s="50"/>
      <c r="D748" s="50"/>
      <c r="E748" s="4"/>
      <c r="F748" s="4"/>
      <c r="G748" s="4"/>
      <c r="H748" s="4"/>
      <c r="I748" s="159"/>
      <c r="J748" s="159"/>
      <c r="K748" s="159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50"/>
      <c r="C749" s="50"/>
      <c r="D749" s="50"/>
      <c r="E749" s="4"/>
      <c r="F749" s="4"/>
      <c r="G749" s="4"/>
      <c r="H749" s="4"/>
      <c r="I749" s="159"/>
      <c r="J749" s="159"/>
      <c r="K749" s="159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50"/>
      <c r="C750" s="50"/>
      <c r="D750" s="50"/>
      <c r="E750" s="4"/>
      <c r="F750" s="4"/>
      <c r="G750" s="4"/>
      <c r="H750" s="4"/>
      <c r="I750" s="159"/>
      <c r="J750" s="159"/>
      <c r="K750" s="159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50"/>
      <c r="C751" s="50"/>
      <c r="D751" s="50"/>
      <c r="E751" s="4"/>
      <c r="F751" s="4"/>
      <c r="G751" s="4"/>
      <c r="H751" s="4"/>
      <c r="I751" s="159"/>
      <c r="J751" s="159"/>
      <c r="K751" s="159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50"/>
      <c r="C752" s="50"/>
      <c r="D752" s="50"/>
      <c r="E752" s="4"/>
      <c r="F752" s="4"/>
      <c r="G752" s="4"/>
      <c r="H752" s="4"/>
      <c r="I752" s="159"/>
      <c r="J752" s="159"/>
      <c r="K752" s="159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50"/>
      <c r="C753" s="50"/>
      <c r="D753" s="50"/>
      <c r="E753" s="4"/>
      <c r="F753" s="4"/>
      <c r="G753" s="4"/>
      <c r="H753" s="4"/>
      <c r="I753" s="159"/>
      <c r="J753" s="159"/>
      <c r="K753" s="159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50"/>
      <c r="C754" s="50"/>
      <c r="D754" s="50"/>
      <c r="E754" s="4"/>
      <c r="F754" s="4"/>
      <c r="G754" s="4"/>
      <c r="H754" s="4"/>
      <c r="I754" s="159"/>
      <c r="J754" s="159"/>
      <c r="K754" s="159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50"/>
      <c r="C755" s="50"/>
      <c r="D755" s="50"/>
      <c r="E755" s="4"/>
      <c r="F755" s="4"/>
      <c r="G755" s="4"/>
      <c r="H755" s="4"/>
      <c r="I755" s="159"/>
      <c r="J755" s="159"/>
      <c r="K755" s="159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50"/>
      <c r="C756" s="50"/>
      <c r="D756" s="50"/>
      <c r="E756" s="4"/>
      <c r="F756" s="4"/>
      <c r="G756" s="4"/>
      <c r="H756" s="4"/>
      <c r="I756" s="159"/>
      <c r="J756" s="159"/>
      <c r="K756" s="159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50"/>
      <c r="C757" s="50"/>
      <c r="D757" s="50"/>
      <c r="E757" s="4"/>
      <c r="F757" s="4"/>
      <c r="G757" s="4"/>
      <c r="H757" s="4"/>
      <c r="I757" s="159"/>
      <c r="J757" s="159"/>
      <c r="K757" s="159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50"/>
      <c r="C758" s="50"/>
      <c r="D758" s="50"/>
      <c r="E758" s="4"/>
      <c r="F758" s="4"/>
      <c r="G758" s="4"/>
      <c r="H758" s="4"/>
      <c r="I758" s="159"/>
      <c r="J758" s="159"/>
      <c r="K758" s="159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50"/>
      <c r="C759" s="50"/>
      <c r="D759" s="50"/>
      <c r="E759" s="4"/>
      <c r="F759" s="4"/>
      <c r="G759" s="4"/>
      <c r="H759" s="4"/>
      <c r="I759" s="159"/>
      <c r="J759" s="159"/>
      <c r="K759" s="159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50"/>
      <c r="C760" s="50"/>
      <c r="D760" s="50"/>
      <c r="E760" s="4"/>
      <c r="F760" s="4"/>
      <c r="G760" s="4"/>
      <c r="H760" s="4"/>
      <c r="I760" s="159"/>
      <c r="J760" s="159"/>
      <c r="K760" s="159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50"/>
      <c r="C761" s="50"/>
      <c r="D761" s="50"/>
      <c r="E761" s="4"/>
      <c r="F761" s="4"/>
      <c r="G761" s="4"/>
      <c r="H761" s="4"/>
      <c r="I761" s="159"/>
      <c r="J761" s="159"/>
      <c r="K761" s="159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50"/>
      <c r="C762" s="50"/>
      <c r="D762" s="50"/>
      <c r="E762" s="4"/>
      <c r="F762" s="4"/>
      <c r="G762" s="4"/>
      <c r="H762" s="4"/>
      <c r="I762" s="159"/>
      <c r="J762" s="159"/>
      <c r="K762" s="159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50"/>
      <c r="C763" s="50"/>
      <c r="D763" s="50"/>
      <c r="E763" s="4"/>
      <c r="F763" s="4"/>
      <c r="G763" s="4"/>
      <c r="H763" s="4"/>
      <c r="I763" s="159"/>
      <c r="J763" s="159"/>
      <c r="K763" s="159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50"/>
      <c r="C764" s="50"/>
      <c r="D764" s="50"/>
      <c r="E764" s="4"/>
      <c r="F764" s="4"/>
      <c r="G764" s="4"/>
      <c r="H764" s="4"/>
      <c r="I764" s="159"/>
      <c r="J764" s="159"/>
      <c r="K764" s="159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50"/>
      <c r="C765" s="50"/>
      <c r="D765" s="50"/>
      <c r="E765" s="4"/>
      <c r="F765" s="4"/>
      <c r="G765" s="4"/>
      <c r="H765" s="4"/>
      <c r="I765" s="159"/>
      <c r="J765" s="159"/>
      <c r="K765" s="159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50"/>
      <c r="C766" s="50"/>
      <c r="D766" s="50"/>
      <c r="E766" s="4"/>
      <c r="F766" s="4"/>
      <c r="G766" s="4"/>
      <c r="H766" s="4"/>
      <c r="I766" s="159"/>
      <c r="J766" s="159"/>
      <c r="K766" s="159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50"/>
      <c r="C767" s="50"/>
      <c r="D767" s="50"/>
      <c r="E767" s="4"/>
      <c r="F767" s="4"/>
      <c r="G767" s="4"/>
      <c r="H767" s="4"/>
      <c r="I767" s="159"/>
      <c r="J767" s="159"/>
      <c r="K767" s="159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50"/>
      <c r="C768" s="50"/>
      <c r="D768" s="50"/>
      <c r="E768" s="4"/>
      <c r="F768" s="4"/>
      <c r="G768" s="4"/>
      <c r="H768" s="4"/>
      <c r="I768" s="159"/>
      <c r="J768" s="159"/>
      <c r="K768" s="159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50"/>
      <c r="C769" s="50"/>
      <c r="D769" s="50"/>
      <c r="E769" s="4"/>
      <c r="F769" s="4"/>
      <c r="G769" s="4"/>
      <c r="H769" s="4"/>
      <c r="I769" s="159"/>
      <c r="J769" s="159"/>
      <c r="K769" s="159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50"/>
      <c r="C770" s="50"/>
      <c r="D770" s="50"/>
      <c r="E770" s="4"/>
      <c r="F770" s="4"/>
      <c r="G770" s="4"/>
      <c r="H770" s="4"/>
      <c r="I770" s="159"/>
      <c r="J770" s="159"/>
      <c r="K770" s="159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50"/>
      <c r="C771" s="50"/>
      <c r="D771" s="50"/>
      <c r="E771" s="4"/>
      <c r="F771" s="4"/>
      <c r="G771" s="4"/>
      <c r="H771" s="4"/>
      <c r="I771" s="159"/>
      <c r="J771" s="159"/>
      <c r="K771" s="159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50"/>
      <c r="C772" s="50"/>
      <c r="D772" s="50"/>
      <c r="E772" s="4"/>
      <c r="F772" s="4"/>
      <c r="G772" s="4"/>
      <c r="H772" s="4"/>
      <c r="I772" s="159"/>
      <c r="J772" s="159"/>
      <c r="K772" s="159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50"/>
      <c r="C773" s="50"/>
      <c r="D773" s="50"/>
      <c r="E773" s="4"/>
      <c r="F773" s="4"/>
      <c r="G773" s="4"/>
      <c r="H773" s="4"/>
      <c r="I773" s="159"/>
      <c r="J773" s="159"/>
      <c r="K773" s="159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50"/>
      <c r="C774" s="50"/>
      <c r="D774" s="50"/>
      <c r="E774" s="4"/>
      <c r="F774" s="4"/>
      <c r="G774" s="4"/>
      <c r="H774" s="4"/>
      <c r="I774" s="159"/>
      <c r="J774" s="159"/>
      <c r="K774" s="159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50"/>
      <c r="C775" s="50"/>
      <c r="D775" s="50"/>
      <c r="E775" s="4"/>
      <c r="F775" s="4"/>
      <c r="G775" s="4"/>
      <c r="H775" s="4"/>
      <c r="I775" s="159"/>
      <c r="J775" s="159"/>
      <c r="K775" s="159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50"/>
      <c r="C776" s="50"/>
      <c r="D776" s="50"/>
      <c r="E776" s="4"/>
      <c r="F776" s="4"/>
      <c r="G776" s="4"/>
      <c r="H776" s="4"/>
      <c r="I776" s="159"/>
      <c r="J776" s="159"/>
      <c r="K776" s="159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50"/>
      <c r="C777" s="50"/>
      <c r="D777" s="50"/>
      <c r="E777" s="4"/>
      <c r="F777" s="4"/>
      <c r="G777" s="4"/>
      <c r="H777" s="4"/>
      <c r="I777" s="159"/>
      <c r="J777" s="159"/>
      <c r="K777" s="159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50"/>
      <c r="C778" s="50"/>
      <c r="D778" s="50"/>
      <c r="E778" s="4"/>
      <c r="F778" s="4"/>
      <c r="G778" s="4"/>
      <c r="H778" s="4"/>
      <c r="I778" s="159"/>
      <c r="J778" s="159"/>
      <c r="K778" s="159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50"/>
      <c r="C779" s="50"/>
      <c r="D779" s="50"/>
      <c r="E779" s="4"/>
      <c r="F779" s="4"/>
      <c r="G779" s="4"/>
      <c r="H779" s="4"/>
      <c r="I779" s="159"/>
      <c r="J779" s="159"/>
      <c r="K779" s="159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50"/>
      <c r="C780" s="50"/>
      <c r="D780" s="50"/>
      <c r="E780" s="4"/>
      <c r="F780" s="4"/>
      <c r="G780" s="4"/>
      <c r="H780" s="4"/>
      <c r="I780" s="159"/>
      <c r="J780" s="159"/>
      <c r="K780" s="159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50"/>
      <c r="C781" s="50"/>
      <c r="D781" s="50"/>
      <c r="E781" s="4"/>
      <c r="F781" s="4"/>
      <c r="G781" s="4"/>
      <c r="H781" s="4"/>
      <c r="I781" s="159"/>
      <c r="J781" s="159"/>
      <c r="K781" s="159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50"/>
      <c r="C782" s="50"/>
      <c r="D782" s="50"/>
      <c r="E782" s="4"/>
      <c r="F782" s="4"/>
      <c r="G782" s="4"/>
      <c r="H782" s="4"/>
      <c r="I782" s="159"/>
      <c r="J782" s="159"/>
      <c r="K782" s="159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50"/>
      <c r="C783" s="50"/>
      <c r="D783" s="50"/>
      <c r="E783" s="4"/>
      <c r="F783" s="4"/>
      <c r="G783" s="4"/>
      <c r="H783" s="4"/>
      <c r="I783" s="159"/>
      <c r="J783" s="159"/>
      <c r="K783" s="159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50"/>
      <c r="C784" s="50"/>
      <c r="D784" s="50"/>
      <c r="E784" s="4"/>
      <c r="F784" s="4"/>
      <c r="G784" s="4"/>
      <c r="H784" s="4"/>
      <c r="I784" s="159"/>
      <c r="J784" s="159"/>
      <c r="K784" s="159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50"/>
      <c r="C785" s="50"/>
      <c r="D785" s="50"/>
      <c r="E785" s="4"/>
      <c r="F785" s="4"/>
      <c r="G785" s="4"/>
      <c r="H785" s="4"/>
      <c r="I785" s="159"/>
      <c r="J785" s="159"/>
      <c r="K785" s="159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50"/>
      <c r="C786" s="50"/>
      <c r="D786" s="50"/>
      <c r="E786" s="4"/>
      <c r="F786" s="4"/>
      <c r="G786" s="4"/>
      <c r="H786" s="4"/>
      <c r="I786" s="159"/>
      <c r="J786" s="159"/>
      <c r="K786" s="159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50"/>
      <c r="C787" s="50"/>
      <c r="D787" s="50"/>
      <c r="E787" s="4"/>
      <c r="F787" s="4"/>
      <c r="G787" s="4"/>
      <c r="H787" s="4"/>
      <c r="I787" s="159"/>
      <c r="J787" s="159"/>
      <c r="K787" s="159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50"/>
      <c r="C788" s="50"/>
      <c r="D788" s="50"/>
      <c r="E788" s="4"/>
      <c r="F788" s="4"/>
      <c r="G788" s="4"/>
      <c r="H788" s="4"/>
      <c r="I788" s="159"/>
      <c r="J788" s="159"/>
      <c r="K788" s="159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50"/>
      <c r="C789" s="50"/>
      <c r="D789" s="50"/>
      <c r="E789" s="4"/>
      <c r="F789" s="4"/>
      <c r="G789" s="4"/>
      <c r="H789" s="4"/>
      <c r="I789" s="159"/>
      <c r="J789" s="159"/>
      <c r="K789" s="159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50"/>
      <c r="C790" s="50"/>
      <c r="D790" s="50"/>
      <c r="E790" s="4"/>
      <c r="F790" s="4"/>
      <c r="G790" s="4"/>
      <c r="H790" s="4"/>
      <c r="I790" s="159"/>
      <c r="J790" s="159"/>
      <c r="K790" s="159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50"/>
      <c r="C791" s="50"/>
      <c r="D791" s="50"/>
      <c r="E791" s="4"/>
      <c r="F791" s="4"/>
      <c r="G791" s="4"/>
      <c r="H791" s="4"/>
      <c r="I791" s="159"/>
      <c r="J791" s="159"/>
      <c r="K791" s="159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50"/>
      <c r="C792" s="50"/>
      <c r="D792" s="50"/>
      <c r="E792" s="4"/>
      <c r="F792" s="4"/>
      <c r="G792" s="4"/>
      <c r="H792" s="4"/>
      <c r="I792" s="159"/>
      <c r="J792" s="159"/>
      <c r="K792" s="159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50"/>
      <c r="C793" s="50"/>
      <c r="D793" s="50"/>
      <c r="E793" s="4"/>
      <c r="F793" s="4"/>
      <c r="G793" s="4"/>
      <c r="H793" s="4"/>
      <c r="I793" s="159"/>
      <c r="J793" s="159"/>
      <c r="K793" s="159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50"/>
      <c r="C794" s="50"/>
      <c r="D794" s="50"/>
      <c r="E794" s="4"/>
      <c r="F794" s="4"/>
      <c r="G794" s="4"/>
      <c r="H794" s="4"/>
      <c r="I794" s="159"/>
      <c r="J794" s="159"/>
      <c r="K794" s="159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50"/>
      <c r="C795" s="50"/>
      <c r="D795" s="50"/>
      <c r="E795" s="4"/>
      <c r="F795" s="4"/>
      <c r="G795" s="4"/>
      <c r="H795" s="4"/>
      <c r="I795" s="159"/>
      <c r="J795" s="159"/>
      <c r="K795" s="159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50"/>
      <c r="C796" s="50"/>
      <c r="D796" s="50"/>
      <c r="E796" s="4"/>
      <c r="F796" s="4"/>
      <c r="G796" s="4"/>
      <c r="H796" s="4"/>
      <c r="I796" s="159"/>
      <c r="J796" s="159"/>
      <c r="K796" s="159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50"/>
      <c r="C797" s="50"/>
      <c r="D797" s="50"/>
      <c r="E797" s="4"/>
      <c r="F797" s="4"/>
      <c r="G797" s="4"/>
      <c r="H797" s="4"/>
      <c r="I797" s="159"/>
      <c r="J797" s="159"/>
      <c r="K797" s="159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50"/>
      <c r="C798" s="50"/>
      <c r="D798" s="50"/>
      <c r="E798" s="4"/>
      <c r="F798" s="4"/>
      <c r="G798" s="4"/>
      <c r="H798" s="4"/>
      <c r="I798" s="159"/>
      <c r="J798" s="159"/>
      <c r="K798" s="159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50"/>
      <c r="C799" s="50"/>
      <c r="D799" s="50"/>
      <c r="E799" s="4"/>
      <c r="F799" s="4"/>
      <c r="G799" s="4"/>
      <c r="H799" s="4"/>
      <c r="I799" s="159"/>
      <c r="J799" s="159"/>
      <c r="K799" s="159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50"/>
      <c r="C800" s="50"/>
      <c r="D800" s="50"/>
      <c r="E800" s="4"/>
      <c r="F800" s="4"/>
      <c r="G800" s="4"/>
      <c r="H800" s="4"/>
      <c r="I800" s="159"/>
      <c r="J800" s="159"/>
      <c r="K800" s="159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50"/>
      <c r="C801" s="50"/>
      <c r="D801" s="50"/>
      <c r="E801" s="4"/>
      <c r="F801" s="4"/>
      <c r="G801" s="4"/>
      <c r="H801" s="4"/>
      <c r="I801" s="159"/>
      <c r="J801" s="159"/>
      <c r="K801" s="159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50"/>
      <c r="C802" s="50"/>
      <c r="D802" s="50"/>
      <c r="E802" s="4"/>
      <c r="F802" s="4"/>
      <c r="G802" s="4"/>
      <c r="H802" s="4"/>
      <c r="I802" s="159"/>
      <c r="J802" s="159"/>
      <c r="K802" s="159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50"/>
      <c r="C803" s="50"/>
      <c r="D803" s="50"/>
      <c r="E803" s="4"/>
      <c r="F803" s="4"/>
      <c r="G803" s="4"/>
      <c r="H803" s="4"/>
      <c r="I803" s="159"/>
      <c r="J803" s="159"/>
      <c r="K803" s="159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50"/>
      <c r="C804" s="50"/>
      <c r="D804" s="50"/>
      <c r="E804" s="4"/>
      <c r="F804" s="4"/>
      <c r="G804" s="4"/>
      <c r="H804" s="4"/>
      <c r="I804" s="159"/>
      <c r="J804" s="159"/>
      <c r="K804" s="159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50"/>
      <c r="C805" s="50"/>
      <c r="D805" s="50"/>
      <c r="E805" s="4"/>
      <c r="F805" s="4"/>
      <c r="G805" s="4"/>
      <c r="H805" s="4"/>
      <c r="I805" s="159"/>
      <c r="J805" s="159"/>
      <c r="K805" s="159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50"/>
      <c r="C806" s="50"/>
      <c r="D806" s="50"/>
      <c r="E806" s="4"/>
      <c r="F806" s="4"/>
      <c r="G806" s="4"/>
      <c r="H806" s="4"/>
      <c r="I806" s="159"/>
      <c r="J806" s="159"/>
      <c r="K806" s="159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50"/>
      <c r="C807" s="50"/>
      <c r="D807" s="50"/>
      <c r="E807" s="4"/>
      <c r="F807" s="4"/>
      <c r="G807" s="4"/>
      <c r="H807" s="4"/>
      <c r="I807" s="159"/>
      <c r="J807" s="159"/>
      <c r="K807" s="159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50"/>
      <c r="C808" s="50"/>
      <c r="D808" s="50"/>
      <c r="E808" s="4"/>
      <c r="F808" s="4"/>
      <c r="G808" s="4"/>
      <c r="H808" s="4"/>
      <c r="I808" s="159"/>
      <c r="J808" s="159"/>
      <c r="K808" s="159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50"/>
      <c r="C809" s="50"/>
      <c r="D809" s="50"/>
      <c r="E809" s="4"/>
      <c r="F809" s="4"/>
      <c r="G809" s="4"/>
      <c r="H809" s="4"/>
      <c r="I809" s="159"/>
      <c r="J809" s="159"/>
      <c r="K809" s="159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50"/>
      <c r="C810" s="50"/>
      <c r="D810" s="50"/>
      <c r="E810" s="4"/>
      <c r="F810" s="4"/>
      <c r="G810" s="4"/>
      <c r="H810" s="4"/>
      <c r="I810" s="159"/>
      <c r="J810" s="159"/>
      <c r="K810" s="159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50"/>
      <c r="C811" s="50"/>
      <c r="D811" s="50"/>
      <c r="E811" s="4"/>
      <c r="F811" s="4"/>
      <c r="G811" s="4"/>
      <c r="H811" s="4"/>
      <c r="I811" s="159"/>
      <c r="J811" s="159"/>
      <c r="K811" s="159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50"/>
      <c r="C812" s="50"/>
      <c r="D812" s="50"/>
      <c r="E812" s="4"/>
      <c r="F812" s="4"/>
      <c r="G812" s="4"/>
      <c r="H812" s="4"/>
      <c r="I812" s="159"/>
      <c r="J812" s="159"/>
      <c r="K812" s="159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50"/>
      <c r="C813" s="50"/>
      <c r="D813" s="50"/>
      <c r="E813" s="4"/>
      <c r="F813" s="4"/>
      <c r="G813" s="4"/>
      <c r="H813" s="4"/>
      <c r="I813" s="159"/>
      <c r="J813" s="159"/>
      <c r="K813" s="159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50"/>
      <c r="C814" s="50"/>
      <c r="D814" s="50"/>
      <c r="E814" s="4"/>
      <c r="F814" s="4"/>
      <c r="G814" s="4"/>
      <c r="H814" s="4"/>
      <c r="I814" s="159"/>
      <c r="J814" s="159"/>
      <c r="K814" s="159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50"/>
      <c r="C815" s="50"/>
      <c r="D815" s="50"/>
      <c r="E815" s="4"/>
      <c r="F815" s="4"/>
      <c r="G815" s="4"/>
      <c r="H815" s="4"/>
      <c r="I815" s="159"/>
      <c r="J815" s="159"/>
      <c r="K815" s="159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50"/>
      <c r="C816" s="50"/>
      <c r="D816" s="50"/>
      <c r="E816" s="4"/>
      <c r="F816" s="4"/>
      <c r="G816" s="4"/>
      <c r="H816" s="4"/>
      <c r="I816" s="159"/>
      <c r="J816" s="159"/>
      <c r="K816" s="159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50"/>
      <c r="C817" s="50"/>
      <c r="D817" s="50"/>
      <c r="E817" s="4"/>
      <c r="F817" s="4"/>
      <c r="G817" s="4"/>
      <c r="H817" s="4"/>
      <c r="I817" s="159"/>
      <c r="J817" s="159"/>
      <c r="K817" s="159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50"/>
      <c r="C818" s="50"/>
      <c r="D818" s="50"/>
      <c r="E818" s="4"/>
      <c r="F818" s="4"/>
      <c r="G818" s="4"/>
      <c r="H818" s="4"/>
      <c r="I818" s="159"/>
      <c r="J818" s="159"/>
      <c r="K818" s="159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50"/>
      <c r="C819" s="50"/>
      <c r="D819" s="50"/>
      <c r="E819" s="4"/>
      <c r="F819" s="4"/>
      <c r="G819" s="4"/>
      <c r="H819" s="4"/>
      <c r="I819" s="159"/>
      <c r="J819" s="159"/>
      <c r="K819" s="159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50"/>
      <c r="C820" s="50"/>
      <c r="D820" s="50"/>
      <c r="E820" s="4"/>
      <c r="F820" s="4"/>
      <c r="G820" s="4"/>
      <c r="H820" s="4"/>
      <c r="I820" s="159"/>
      <c r="J820" s="159"/>
      <c r="K820" s="159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50"/>
      <c r="C821" s="50"/>
      <c r="D821" s="50"/>
      <c r="E821" s="4"/>
      <c r="F821" s="4"/>
      <c r="G821" s="4"/>
      <c r="H821" s="4"/>
      <c r="I821" s="159"/>
      <c r="J821" s="159"/>
      <c r="K821" s="159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50"/>
      <c r="C822" s="50"/>
      <c r="D822" s="50"/>
      <c r="E822" s="4"/>
      <c r="F822" s="4"/>
      <c r="G822" s="4"/>
      <c r="H822" s="4"/>
      <c r="I822" s="159"/>
      <c r="J822" s="159"/>
      <c r="K822" s="159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50"/>
      <c r="C823" s="50"/>
      <c r="D823" s="50"/>
      <c r="E823" s="4"/>
      <c r="F823" s="4"/>
      <c r="G823" s="4"/>
      <c r="H823" s="4"/>
      <c r="I823" s="159"/>
      <c r="J823" s="159"/>
      <c r="K823" s="159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50"/>
      <c r="C824" s="50"/>
      <c r="D824" s="50"/>
      <c r="E824" s="4"/>
      <c r="F824" s="4"/>
      <c r="G824" s="4"/>
      <c r="H824" s="4"/>
      <c r="I824" s="159"/>
      <c r="J824" s="159"/>
      <c r="K824" s="159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50"/>
      <c r="C825" s="50"/>
      <c r="D825" s="50"/>
      <c r="E825" s="4"/>
      <c r="F825" s="4"/>
      <c r="G825" s="4"/>
      <c r="H825" s="4"/>
      <c r="I825" s="159"/>
      <c r="J825" s="159"/>
      <c r="K825" s="159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50"/>
      <c r="C826" s="50"/>
      <c r="D826" s="50"/>
      <c r="E826" s="4"/>
      <c r="F826" s="4"/>
      <c r="G826" s="4"/>
      <c r="H826" s="4"/>
      <c r="I826" s="159"/>
      <c r="J826" s="159"/>
      <c r="K826" s="159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50"/>
      <c r="C827" s="50"/>
      <c r="D827" s="50"/>
      <c r="E827" s="4"/>
      <c r="F827" s="4"/>
      <c r="G827" s="4"/>
      <c r="H827" s="4"/>
      <c r="I827" s="159"/>
      <c r="J827" s="159"/>
      <c r="K827" s="159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50"/>
      <c r="C828" s="50"/>
      <c r="D828" s="50"/>
      <c r="E828" s="4"/>
      <c r="F828" s="4"/>
      <c r="G828" s="4"/>
      <c r="H828" s="4"/>
      <c r="I828" s="159"/>
      <c r="J828" s="159"/>
      <c r="K828" s="159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50"/>
      <c r="C829" s="50"/>
      <c r="D829" s="50"/>
      <c r="E829" s="4"/>
      <c r="F829" s="4"/>
      <c r="G829" s="4"/>
      <c r="H829" s="4"/>
      <c r="I829" s="159"/>
      <c r="J829" s="159"/>
      <c r="K829" s="159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50"/>
      <c r="C830" s="50"/>
      <c r="D830" s="50"/>
      <c r="E830" s="4"/>
      <c r="F830" s="4"/>
      <c r="G830" s="4"/>
      <c r="H830" s="4"/>
      <c r="I830" s="159"/>
      <c r="J830" s="159"/>
      <c r="K830" s="159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50"/>
      <c r="C831" s="50"/>
      <c r="D831" s="50"/>
      <c r="E831" s="4"/>
      <c r="F831" s="4"/>
      <c r="G831" s="4"/>
      <c r="H831" s="4"/>
      <c r="I831" s="159"/>
      <c r="J831" s="159"/>
      <c r="K831" s="159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50"/>
      <c r="C832" s="50"/>
      <c r="D832" s="50"/>
      <c r="E832" s="4"/>
      <c r="F832" s="4"/>
      <c r="G832" s="4"/>
      <c r="H832" s="4"/>
      <c r="I832" s="159"/>
      <c r="J832" s="159"/>
      <c r="K832" s="159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50"/>
      <c r="C833" s="50"/>
      <c r="D833" s="50"/>
      <c r="E833" s="4"/>
      <c r="F833" s="4"/>
      <c r="G833" s="4"/>
      <c r="H833" s="4"/>
      <c r="I833" s="159"/>
      <c r="J833" s="159"/>
      <c r="K833" s="159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50"/>
      <c r="C834" s="50"/>
      <c r="D834" s="50"/>
      <c r="E834" s="4"/>
      <c r="F834" s="4"/>
      <c r="G834" s="4"/>
      <c r="H834" s="4"/>
      <c r="I834" s="159"/>
      <c r="J834" s="159"/>
      <c r="K834" s="159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50"/>
      <c r="C835" s="50"/>
      <c r="D835" s="50"/>
      <c r="E835" s="4"/>
      <c r="F835" s="4"/>
      <c r="G835" s="4"/>
      <c r="H835" s="4"/>
      <c r="I835" s="159"/>
      <c r="J835" s="159"/>
      <c r="K835" s="159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50"/>
      <c r="C836" s="50"/>
      <c r="D836" s="50"/>
      <c r="E836" s="4"/>
      <c r="F836" s="4"/>
      <c r="G836" s="4"/>
      <c r="H836" s="4"/>
      <c r="I836" s="159"/>
      <c r="J836" s="159"/>
      <c r="K836" s="159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50"/>
      <c r="C837" s="50"/>
      <c r="D837" s="50"/>
      <c r="E837" s="4"/>
      <c r="F837" s="4"/>
      <c r="G837" s="4"/>
      <c r="H837" s="4"/>
      <c r="I837" s="159"/>
      <c r="J837" s="159"/>
      <c r="K837" s="159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50"/>
      <c r="C838" s="50"/>
      <c r="D838" s="50"/>
      <c r="E838" s="4"/>
      <c r="F838" s="4"/>
      <c r="G838" s="4"/>
      <c r="H838" s="4"/>
      <c r="I838" s="159"/>
      <c r="J838" s="159"/>
      <c r="K838" s="159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50"/>
      <c r="C839" s="50"/>
      <c r="D839" s="50"/>
      <c r="E839" s="4"/>
      <c r="F839" s="4"/>
      <c r="G839" s="4"/>
      <c r="H839" s="4"/>
      <c r="I839" s="159"/>
      <c r="J839" s="159"/>
      <c r="K839" s="159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50"/>
      <c r="C840" s="50"/>
      <c r="D840" s="50"/>
      <c r="E840" s="4"/>
      <c r="F840" s="4"/>
      <c r="G840" s="4"/>
      <c r="H840" s="4"/>
      <c r="I840" s="159"/>
      <c r="J840" s="159"/>
      <c r="K840" s="159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50"/>
      <c r="C841" s="50"/>
      <c r="D841" s="50"/>
      <c r="E841" s="4"/>
      <c r="F841" s="4"/>
      <c r="G841" s="4"/>
      <c r="H841" s="4"/>
      <c r="I841" s="159"/>
      <c r="J841" s="159"/>
      <c r="K841" s="159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50"/>
      <c r="C842" s="50"/>
      <c r="D842" s="50"/>
      <c r="E842" s="4"/>
      <c r="F842" s="4"/>
      <c r="G842" s="4"/>
      <c r="H842" s="4"/>
      <c r="I842" s="159"/>
      <c r="J842" s="159"/>
      <c r="K842" s="159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50"/>
      <c r="C843" s="50"/>
      <c r="D843" s="50"/>
      <c r="E843" s="4"/>
      <c r="F843" s="4"/>
      <c r="G843" s="4"/>
      <c r="H843" s="4"/>
      <c r="I843" s="159"/>
      <c r="J843" s="159"/>
      <c r="K843" s="159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50"/>
      <c r="C844" s="50"/>
      <c r="D844" s="50"/>
      <c r="E844" s="4"/>
      <c r="F844" s="4"/>
      <c r="G844" s="4"/>
      <c r="H844" s="4"/>
      <c r="I844" s="159"/>
      <c r="J844" s="159"/>
      <c r="K844" s="159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50"/>
      <c r="C845" s="50"/>
      <c r="D845" s="50"/>
      <c r="E845" s="4"/>
      <c r="F845" s="4"/>
      <c r="G845" s="4"/>
      <c r="H845" s="4"/>
      <c r="I845" s="159"/>
      <c r="J845" s="159"/>
      <c r="K845" s="159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50"/>
      <c r="C846" s="50"/>
      <c r="D846" s="50"/>
      <c r="E846" s="4"/>
      <c r="F846" s="4"/>
      <c r="G846" s="4"/>
      <c r="H846" s="4"/>
      <c r="I846" s="159"/>
      <c r="J846" s="159"/>
      <c r="K846" s="159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50"/>
      <c r="C847" s="50"/>
      <c r="D847" s="50"/>
      <c r="E847" s="4"/>
      <c r="F847" s="4"/>
      <c r="G847" s="4"/>
      <c r="H847" s="4"/>
      <c r="I847" s="159"/>
      <c r="J847" s="159"/>
      <c r="K847" s="159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50"/>
      <c r="C848" s="50"/>
      <c r="D848" s="50"/>
      <c r="E848" s="4"/>
      <c r="F848" s="4"/>
      <c r="G848" s="4"/>
      <c r="H848" s="4"/>
      <c r="I848" s="159"/>
      <c r="J848" s="159"/>
      <c r="K848" s="159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50"/>
      <c r="C849" s="50"/>
      <c r="D849" s="50"/>
      <c r="E849" s="4"/>
      <c r="F849" s="4"/>
      <c r="G849" s="4"/>
      <c r="H849" s="4"/>
      <c r="I849" s="159"/>
      <c r="J849" s="159"/>
      <c r="K849" s="159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50"/>
      <c r="C850" s="50"/>
      <c r="D850" s="50"/>
      <c r="E850" s="4"/>
      <c r="F850" s="4"/>
      <c r="G850" s="4"/>
      <c r="H850" s="4"/>
      <c r="I850" s="159"/>
      <c r="J850" s="159"/>
      <c r="K850" s="159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50"/>
      <c r="C851" s="50"/>
      <c r="D851" s="50"/>
      <c r="E851" s="4"/>
      <c r="F851" s="4"/>
      <c r="G851" s="4"/>
      <c r="H851" s="4"/>
      <c r="I851" s="159"/>
      <c r="J851" s="159"/>
      <c r="K851" s="159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50"/>
      <c r="C852" s="50"/>
      <c r="D852" s="50"/>
      <c r="E852" s="4"/>
      <c r="F852" s="4"/>
      <c r="G852" s="4"/>
      <c r="H852" s="4"/>
      <c r="I852" s="159"/>
      <c r="J852" s="159"/>
      <c r="K852" s="159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50"/>
      <c r="C853" s="50"/>
      <c r="D853" s="50"/>
      <c r="E853" s="4"/>
      <c r="F853" s="4"/>
      <c r="G853" s="4"/>
      <c r="H853" s="4"/>
      <c r="I853" s="159"/>
      <c r="J853" s="159"/>
      <c r="K853" s="159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50"/>
      <c r="C854" s="50"/>
      <c r="D854" s="50"/>
      <c r="E854" s="4"/>
      <c r="F854" s="4"/>
      <c r="G854" s="4"/>
      <c r="H854" s="4"/>
      <c r="I854" s="159"/>
      <c r="J854" s="159"/>
      <c r="K854" s="159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50"/>
      <c r="C855" s="50"/>
      <c r="D855" s="50"/>
      <c r="E855" s="4"/>
      <c r="F855" s="4"/>
      <c r="G855" s="4"/>
      <c r="H855" s="4"/>
      <c r="I855" s="159"/>
      <c r="J855" s="159"/>
      <c r="K855" s="159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50"/>
      <c r="C856" s="50"/>
      <c r="D856" s="50"/>
      <c r="E856" s="4"/>
      <c r="F856" s="4"/>
      <c r="G856" s="4"/>
      <c r="H856" s="4"/>
      <c r="I856" s="159"/>
      <c r="J856" s="159"/>
      <c r="K856" s="159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50"/>
      <c r="C857" s="50"/>
      <c r="D857" s="50"/>
      <c r="E857" s="4"/>
      <c r="F857" s="4"/>
      <c r="G857" s="4"/>
      <c r="H857" s="4"/>
      <c r="I857" s="159"/>
      <c r="J857" s="159"/>
      <c r="K857" s="159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50"/>
      <c r="C858" s="50"/>
      <c r="D858" s="50"/>
      <c r="E858" s="4"/>
      <c r="F858" s="4"/>
      <c r="G858" s="4"/>
      <c r="H858" s="4"/>
      <c r="I858" s="159"/>
      <c r="J858" s="159"/>
      <c r="K858" s="159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50"/>
      <c r="C859" s="50"/>
      <c r="D859" s="50"/>
      <c r="E859" s="4"/>
      <c r="F859" s="4"/>
      <c r="G859" s="4"/>
      <c r="H859" s="4"/>
      <c r="I859" s="159"/>
      <c r="J859" s="159"/>
      <c r="K859" s="159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50"/>
      <c r="C860" s="50"/>
      <c r="D860" s="50"/>
      <c r="E860" s="4"/>
      <c r="F860" s="4"/>
      <c r="G860" s="4"/>
      <c r="H860" s="4"/>
      <c r="I860" s="159"/>
      <c r="J860" s="159"/>
      <c r="K860" s="159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50"/>
      <c r="C861" s="50"/>
      <c r="D861" s="50"/>
      <c r="E861" s="4"/>
      <c r="F861" s="4"/>
      <c r="G861" s="4"/>
      <c r="H861" s="4"/>
      <c r="I861" s="159"/>
      <c r="J861" s="159"/>
      <c r="K861" s="159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50"/>
      <c r="C862" s="50"/>
      <c r="D862" s="50"/>
      <c r="E862" s="4"/>
      <c r="F862" s="4"/>
      <c r="G862" s="4"/>
      <c r="H862" s="4"/>
      <c r="I862" s="159"/>
      <c r="J862" s="159"/>
      <c r="K862" s="159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50"/>
      <c r="C863" s="50"/>
      <c r="D863" s="50"/>
      <c r="E863" s="4"/>
      <c r="F863" s="4"/>
      <c r="G863" s="4"/>
      <c r="H863" s="4"/>
      <c r="I863" s="159"/>
      <c r="J863" s="159"/>
      <c r="K863" s="159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50"/>
      <c r="C864" s="50"/>
      <c r="D864" s="50"/>
      <c r="E864" s="4"/>
      <c r="F864" s="4"/>
      <c r="G864" s="4"/>
      <c r="H864" s="4"/>
      <c r="I864" s="159"/>
      <c r="J864" s="159"/>
      <c r="K864" s="159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50"/>
      <c r="C865" s="50"/>
      <c r="D865" s="50"/>
      <c r="E865" s="4"/>
      <c r="F865" s="4"/>
      <c r="G865" s="4"/>
      <c r="H865" s="4"/>
      <c r="I865" s="159"/>
      <c r="J865" s="159"/>
      <c r="K865" s="159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50"/>
      <c r="C866" s="50"/>
      <c r="D866" s="50"/>
      <c r="E866" s="4"/>
      <c r="F866" s="4"/>
      <c r="G866" s="4"/>
      <c r="H866" s="4"/>
      <c r="I866" s="159"/>
      <c r="J866" s="159"/>
      <c r="K866" s="159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50"/>
      <c r="C867" s="50"/>
      <c r="D867" s="50"/>
      <c r="E867" s="4"/>
      <c r="F867" s="4"/>
      <c r="G867" s="4"/>
      <c r="H867" s="4"/>
      <c r="I867" s="159"/>
      <c r="J867" s="159"/>
      <c r="K867" s="159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50"/>
      <c r="C868" s="50"/>
      <c r="D868" s="50"/>
      <c r="E868" s="4"/>
      <c r="F868" s="4"/>
      <c r="G868" s="4"/>
      <c r="H868" s="4"/>
      <c r="I868" s="159"/>
      <c r="J868" s="159"/>
      <c r="K868" s="159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50"/>
      <c r="C869" s="50"/>
      <c r="D869" s="50"/>
      <c r="E869" s="4"/>
      <c r="F869" s="4"/>
      <c r="G869" s="4"/>
      <c r="H869" s="4"/>
      <c r="I869" s="159"/>
      <c r="J869" s="159"/>
      <c r="K869" s="159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50"/>
      <c r="C870" s="50"/>
      <c r="D870" s="50"/>
      <c r="E870" s="4"/>
      <c r="F870" s="4"/>
      <c r="G870" s="4"/>
      <c r="H870" s="4"/>
      <c r="I870" s="159"/>
      <c r="J870" s="159"/>
      <c r="K870" s="159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50"/>
      <c r="C871" s="50"/>
      <c r="D871" s="50"/>
      <c r="E871" s="4"/>
      <c r="F871" s="4"/>
      <c r="G871" s="4"/>
      <c r="H871" s="4"/>
      <c r="I871" s="159"/>
      <c r="J871" s="159"/>
      <c r="K871" s="159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50"/>
      <c r="C872" s="50"/>
      <c r="D872" s="50"/>
      <c r="E872" s="4"/>
      <c r="F872" s="4"/>
      <c r="G872" s="4"/>
      <c r="H872" s="4"/>
      <c r="I872" s="159"/>
      <c r="J872" s="159"/>
      <c r="K872" s="159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50"/>
      <c r="C873" s="50"/>
      <c r="D873" s="50"/>
      <c r="E873" s="4"/>
      <c r="F873" s="4"/>
      <c r="G873" s="4"/>
      <c r="H873" s="4"/>
      <c r="I873" s="159"/>
      <c r="J873" s="159"/>
      <c r="K873" s="159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50"/>
      <c r="C874" s="50"/>
      <c r="D874" s="50"/>
      <c r="E874" s="4"/>
      <c r="F874" s="4"/>
      <c r="G874" s="4"/>
      <c r="H874" s="4"/>
      <c r="I874" s="159"/>
      <c r="J874" s="159"/>
      <c r="K874" s="159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50"/>
      <c r="C875" s="50"/>
      <c r="D875" s="50"/>
      <c r="E875" s="4"/>
      <c r="F875" s="4"/>
      <c r="G875" s="4"/>
      <c r="H875" s="4"/>
      <c r="I875" s="159"/>
      <c r="J875" s="159"/>
      <c r="K875" s="159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50"/>
      <c r="C876" s="50"/>
      <c r="D876" s="50"/>
      <c r="E876" s="4"/>
      <c r="F876" s="4"/>
      <c r="G876" s="4"/>
      <c r="H876" s="4"/>
      <c r="I876" s="159"/>
      <c r="J876" s="159"/>
      <c r="K876" s="159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50"/>
      <c r="C877" s="50"/>
      <c r="D877" s="50"/>
      <c r="E877" s="4"/>
      <c r="F877" s="4"/>
      <c r="G877" s="4"/>
      <c r="H877" s="4"/>
      <c r="I877" s="159"/>
      <c r="J877" s="159"/>
      <c r="K877" s="159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50"/>
      <c r="C878" s="50"/>
      <c r="D878" s="50"/>
      <c r="E878" s="4"/>
      <c r="F878" s="4"/>
      <c r="G878" s="4"/>
      <c r="H878" s="4"/>
      <c r="I878" s="159"/>
      <c r="J878" s="159"/>
      <c r="K878" s="159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50"/>
      <c r="C879" s="50"/>
      <c r="D879" s="50"/>
      <c r="E879" s="4"/>
      <c r="F879" s="4"/>
      <c r="G879" s="4"/>
      <c r="H879" s="4"/>
      <c r="I879" s="159"/>
      <c r="J879" s="159"/>
      <c r="K879" s="159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50"/>
      <c r="C880" s="50"/>
      <c r="D880" s="50"/>
      <c r="E880" s="4"/>
      <c r="F880" s="4"/>
      <c r="G880" s="4"/>
      <c r="H880" s="4"/>
      <c r="I880" s="159"/>
      <c r="J880" s="159"/>
      <c r="K880" s="159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50"/>
      <c r="C881" s="50"/>
      <c r="D881" s="50"/>
      <c r="E881" s="4"/>
      <c r="F881" s="4"/>
      <c r="G881" s="4"/>
      <c r="H881" s="4"/>
      <c r="I881" s="159"/>
      <c r="J881" s="159"/>
      <c r="K881" s="159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50"/>
      <c r="C882" s="50"/>
      <c r="D882" s="50"/>
      <c r="E882" s="4"/>
      <c r="F882" s="4"/>
      <c r="G882" s="4"/>
      <c r="H882" s="4"/>
      <c r="I882" s="159"/>
      <c r="J882" s="159"/>
      <c r="K882" s="159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50"/>
      <c r="C883" s="50"/>
      <c r="D883" s="50"/>
      <c r="E883" s="4"/>
      <c r="F883" s="4"/>
      <c r="G883" s="4"/>
      <c r="H883" s="4"/>
      <c r="I883" s="159"/>
      <c r="J883" s="159"/>
      <c r="K883" s="159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50"/>
      <c r="C884" s="50"/>
      <c r="D884" s="50"/>
      <c r="E884" s="4"/>
      <c r="F884" s="4"/>
      <c r="G884" s="4"/>
      <c r="H884" s="4"/>
      <c r="I884" s="159"/>
      <c r="J884" s="159"/>
      <c r="K884" s="159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50"/>
      <c r="C885" s="50"/>
      <c r="D885" s="50"/>
      <c r="E885" s="4"/>
      <c r="F885" s="4"/>
      <c r="G885" s="4"/>
      <c r="H885" s="4"/>
      <c r="I885" s="159"/>
      <c r="J885" s="159"/>
      <c r="K885" s="159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50"/>
      <c r="C886" s="50"/>
      <c r="D886" s="50"/>
      <c r="E886" s="4"/>
      <c r="F886" s="4"/>
      <c r="G886" s="4"/>
      <c r="H886" s="4"/>
      <c r="I886" s="159"/>
      <c r="J886" s="159"/>
      <c r="K886" s="159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50"/>
      <c r="C887" s="50"/>
      <c r="D887" s="50"/>
      <c r="E887" s="4"/>
      <c r="F887" s="4"/>
      <c r="G887" s="4"/>
      <c r="H887" s="4"/>
      <c r="I887" s="159"/>
      <c r="J887" s="159"/>
      <c r="K887" s="159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50"/>
      <c r="C888" s="50"/>
      <c r="D888" s="50"/>
      <c r="E888" s="4"/>
      <c r="F888" s="4"/>
      <c r="G888" s="4"/>
      <c r="H888" s="4"/>
      <c r="I888" s="159"/>
      <c r="J888" s="159"/>
      <c r="K888" s="159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50"/>
      <c r="C889" s="50"/>
      <c r="D889" s="50"/>
      <c r="E889" s="4"/>
      <c r="F889" s="4"/>
      <c r="G889" s="4"/>
      <c r="H889" s="4"/>
      <c r="I889" s="159"/>
      <c r="J889" s="159"/>
      <c r="K889" s="159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50"/>
      <c r="C890" s="50"/>
      <c r="D890" s="50"/>
      <c r="E890" s="4"/>
      <c r="F890" s="4"/>
      <c r="G890" s="4"/>
      <c r="H890" s="4"/>
      <c r="I890" s="159"/>
      <c r="J890" s="159"/>
      <c r="K890" s="159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50"/>
      <c r="C891" s="50"/>
      <c r="D891" s="50"/>
      <c r="E891" s="4"/>
      <c r="F891" s="4"/>
      <c r="G891" s="4"/>
      <c r="H891" s="4"/>
      <c r="I891" s="159"/>
      <c r="J891" s="159"/>
      <c r="K891" s="159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50"/>
      <c r="C892" s="50"/>
      <c r="D892" s="50"/>
      <c r="E892" s="4"/>
      <c r="F892" s="4"/>
      <c r="G892" s="4"/>
      <c r="H892" s="4"/>
      <c r="I892" s="159"/>
      <c r="J892" s="159"/>
      <c r="K892" s="159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50"/>
      <c r="C893" s="50"/>
      <c r="D893" s="50"/>
      <c r="E893" s="4"/>
      <c r="F893" s="4"/>
      <c r="G893" s="4"/>
      <c r="H893" s="4"/>
      <c r="I893" s="159"/>
      <c r="J893" s="159"/>
      <c r="K893" s="159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50"/>
      <c r="C894" s="50"/>
      <c r="D894" s="50"/>
      <c r="E894" s="4"/>
      <c r="F894" s="4"/>
      <c r="G894" s="4"/>
      <c r="H894" s="4"/>
      <c r="I894" s="159"/>
      <c r="J894" s="159"/>
      <c r="K894" s="159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50"/>
      <c r="C895" s="50"/>
      <c r="D895" s="50"/>
      <c r="E895" s="4"/>
      <c r="F895" s="4"/>
      <c r="G895" s="4"/>
      <c r="H895" s="4"/>
      <c r="I895" s="159"/>
      <c r="J895" s="159"/>
      <c r="K895" s="159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50"/>
      <c r="C896" s="50"/>
      <c r="D896" s="50"/>
      <c r="E896" s="4"/>
      <c r="F896" s="4"/>
      <c r="G896" s="4"/>
      <c r="H896" s="4"/>
      <c r="I896" s="159"/>
      <c r="J896" s="159"/>
      <c r="K896" s="159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50"/>
      <c r="C897" s="50"/>
      <c r="D897" s="50"/>
      <c r="E897" s="4"/>
      <c r="F897" s="4"/>
      <c r="G897" s="4"/>
      <c r="H897" s="4"/>
      <c r="I897" s="159"/>
      <c r="J897" s="159"/>
      <c r="K897" s="159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50"/>
      <c r="C898" s="50"/>
      <c r="D898" s="50"/>
      <c r="E898" s="4"/>
      <c r="F898" s="4"/>
      <c r="G898" s="4"/>
      <c r="H898" s="4"/>
      <c r="I898" s="159"/>
      <c r="J898" s="159"/>
      <c r="K898" s="159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50"/>
      <c r="C899" s="50"/>
      <c r="D899" s="50"/>
      <c r="E899" s="4"/>
      <c r="F899" s="4"/>
      <c r="G899" s="4"/>
      <c r="H899" s="4"/>
      <c r="I899" s="159"/>
      <c r="J899" s="159"/>
      <c r="K899" s="159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50"/>
      <c r="C900" s="50"/>
      <c r="D900" s="50"/>
      <c r="E900" s="4"/>
      <c r="F900" s="4"/>
      <c r="G900" s="4"/>
      <c r="H900" s="4"/>
      <c r="I900" s="159"/>
      <c r="J900" s="159"/>
      <c r="K900" s="159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50"/>
      <c r="C901" s="50"/>
      <c r="D901" s="50"/>
      <c r="E901" s="4"/>
      <c r="F901" s="4"/>
      <c r="G901" s="4"/>
      <c r="H901" s="4"/>
      <c r="I901" s="159"/>
      <c r="J901" s="159"/>
      <c r="K901" s="159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50"/>
      <c r="C902" s="50"/>
      <c r="D902" s="50"/>
      <c r="E902" s="4"/>
      <c r="F902" s="4"/>
      <c r="G902" s="4"/>
      <c r="H902" s="4"/>
      <c r="I902" s="159"/>
      <c r="J902" s="159"/>
      <c r="K902" s="159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50"/>
      <c r="C903" s="50"/>
      <c r="D903" s="50"/>
      <c r="E903" s="4"/>
      <c r="F903" s="4"/>
      <c r="G903" s="4"/>
      <c r="H903" s="4"/>
      <c r="I903" s="159"/>
      <c r="J903" s="159"/>
      <c r="K903" s="159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50"/>
      <c r="C904" s="50"/>
      <c r="D904" s="50"/>
      <c r="E904" s="4"/>
      <c r="F904" s="4"/>
      <c r="G904" s="4"/>
      <c r="H904" s="4"/>
      <c r="I904" s="159"/>
      <c r="J904" s="159"/>
      <c r="K904" s="159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50"/>
      <c r="C905" s="50"/>
      <c r="D905" s="50"/>
      <c r="E905" s="4"/>
      <c r="F905" s="4"/>
      <c r="G905" s="4"/>
      <c r="H905" s="4"/>
      <c r="I905" s="159"/>
      <c r="J905" s="159"/>
      <c r="K905" s="159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50"/>
      <c r="C906" s="50"/>
      <c r="D906" s="50"/>
      <c r="E906" s="4"/>
      <c r="F906" s="4"/>
      <c r="G906" s="4"/>
      <c r="H906" s="4"/>
      <c r="I906" s="159"/>
      <c r="J906" s="159"/>
      <c r="K906" s="159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50"/>
      <c r="C907" s="50"/>
      <c r="D907" s="50"/>
      <c r="E907" s="4"/>
      <c r="F907" s="4"/>
      <c r="G907" s="4"/>
      <c r="H907" s="4"/>
      <c r="I907" s="159"/>
      <c r="J907" s="159"/>
      <c r="K907" s="159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50"/>
      <c r="C908" s="50"/>
      <c r="D908" s="50"/>
      <c r="E908" s="4"/>
      <c r="F908" s="4"/>
      <c r="G908" s="4"/>
      <c r="H908" s="4"/>
      <c r="I908" s="159"/>
      <c r="J908" s="159"/>
      <c r="K908" s="159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50"/>
      <c r="C909" s="50"/>
      <c r="D909" s="50"/>
      <c r="E909" s="4"/>
      <c r="F909" s="4"/>
      <c r="G909" s="4"/>
      <c r="H909" s="4"/>
      <c r="I909" s="159"/>
      <c r="J909" s="159"/>
      <c r="K909" s="159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50"/>
      <c r="C910" s="50"/>
      <c r="D910" s="50"/>
      <c r="E910" s="4"/>
      <c r="F910" s="4"/>
      <c r="G910" s="4"/>
      <c r="H910" s="4"/>
      <c r="I910" s="159"/>
      <c r="J910" s="159"/>
      <c r="K910" s="159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50"/>
      <c r="C911" s="50"/>
      <c r="D911" s="50"/>
      <c r="E911" s="4"/>
      <c r="F911" s="4"/>
      <c r="G911" s="4"/>
      <c r="H911" s="4"/>
      <c r="I911" s="159"/>
      <c r="J911" s="159"/>
      <c r="K911" s="159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50"/>
      <c r="C912" s="50"/>
      <c r="D912" s="50"/>
      <c r="E912" s="4"/>
      <c r="F912" s="4"/>
      <c r="G912" s="4"/>
      <c r="H912" s="4"/>
      <c r="I912" s="159"/>
      <c r="J912" s="159"/>
      <c r="K912" s="159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50"/>
      <c r="C913" s="50"/>
      <c r="D913" s="50"/>
      <c r="E913" s="4"/>
      <c r="F913" s="4"/>
      <c r="G913" s="4"/>
      <c r="H913" s="4"/>
      <c r="I913" s="159"/>
      <c r="J913" s="159"/>
      <c r="K913" s="159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50"/>
      <c r="C914" s="50"/>
      <c r="D914" s="50"/>
      <c r="E914" s="4"/>
      <c r="F914" s="4"/>
      <c r="G914" s="4"/>
      <c r="H914" s="4"/>
      <c r="I914" s="159"/>
      <c r="J914" s="159"/>
      <c r="K914" s="159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50"/>
      <c r="C915" s="50"/>
      <c r="D915" s="50"/>
      <c r="E915" s="4"/>
      <c r="F915" s="4"/>
      <c r="G915" s="4"/>
      <c r="H915" s="4"/>
      <c r="I915" s="159"/>
      <c r="J915" s="159"/>
      <c r="K915" s="159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50"/>
      <c r="C916" s="50"/>
      <c r="D916" s="50"/>
      <c r="E916" s="4"/>
      <c r="F916" s="4"/>
      <c r="G916" s="4"/>
      <c r="H916" s="4"/>
      <c r="I916" s="159"/>
      <c r="J916" s="159"/>
      <c r="K916" s="159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50"/>
      <c r="C917" s="50"/>
      <c r="D917" s="50"/>
      <c r="E917" s="4"/>
      <c r="F917" s="4"/>
      <c r="G917" s="4"/>
      <c r="H917" s="4"/>
      <c r="I917" s="159"/>
      <c r="J917" s="159"/>
      <c r="K917" s="159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50"/>
      <c r="C918" s="50"/>
      <c r="D918" s="50"/>
      <c r="E918" s="4"/>
      <c r="F918" s="4"/>
      <c r="G918" s="4"/>
      <c r="H918" s="4"/>
      <c r="I918" s="159"/>
      <c r="J918" s="159"/>
      <c r="K918" s="159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50"/>
      <c r="C919" s="50"/>
      <c r="D919" s="50"/>
      <c r="E919" s="4"/>
      <c r="F919" s="4"/>
      <c r="G919" s="4"/>
      <c r="H919" s="4"/>
      <c r="I919" s="159"/>
      <c r="J919" s="159"/>
      <c r="K919" s="159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50"/>
      <c r="C920" s="50"/>
      <c r="D920" s="50"/>
      <c r="E920" s="4"/>
      <c r="F920" s="4"/>
      <c r="G920" s="4"/>
      <c r="H920" s="4"/>
      <c r="I920" s="159"/>
      <c r="J920" s="159"/>
      <c r="K920" s="159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50"/>
      <c r="C921" s="50"/>
      <c r="D921" s="50"/>
      <c r="E921" s="4"/>
      <c r="F921" s="4"/>
      <c r="G921" s="4"/>
      <c r="H921" s="4"/>
      <c r="I921" s="159"/>
      <c r="J921" s="159"/>
      <c r="K921" s="159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50"/>
      <c r="C922" s="50"/>
      <c r="D922" s="50"/>
      <c r="E922" s="4"/>
      <c r="F922" s="4"/>
      <c r="G922" s="4"/>
      <c r="H922" s="4"/>
      <c r="I922" s="159"/>
      <c r="J922" s="159"/>
      <c r="K922" s="159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50"/>
      <c r="C923" s="50"/>
      <c r="D923" s="50"/>
      <c r="E923" s="4"/>
      <c r="F923" s="4"/>
      <c r="G923" s="4"/>
      <c r="H923" s="4"/>
      <c r="I923" s="159"/>
      <c r="J923" s="159"/>
      <c r="K923" s="159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50"/>
      <c r="C924" s="50"/>
      <c r="D924" s="50"/>
      <c r="E924" s="4"/>
      <c r="F924" s="4"/>
      <c r="G924" s="4"/>
      <c r="H924" s="4"/>
      <c r="I924" s="159"/>
      <c r="J924" s="159"/>
      <c r="K924" s="159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50"/>
      <c r="C925" s="50"/>
      <c r="D925" s="50"/>
      <c r="E925" s="4"/>
      <c r="F925" s="4"/>
      <c r="G925" s="4"/>
      <c r="H925" s="4"/>
      <c r="I925" s="159"/>
      <c r="J925" s="159"/>
      <c r="K925" s="159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50"/>
      <c r="C926" s="50"/>
      <c r="D926" s="50"/>
      <c r="E926" s="4"/>
      <c r="F926" s="4"/>
      <c r="G926" s="4"/>
      <c r="H926" s="4"/>
      <c r="I926" s="159"/>
      <c r="J926" s="159"/>
      <c r="K926" s="159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50"/>
      <c r="C927" s="50"/>
      <c r="D927" s="50"/>
      <c r="E927" s="4"/>
      <c r="F927" s="4"/>
      <c r="G927" s="4"/>
      <c r="H927" s="4"/>
      <c r="I927" s="159"/>
      <c r="J927" s="159"/>
      <c r="K927" s="159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50"/>
      <c r="C928" s="50"/>
      <c r="D928" s="50"/>
      <c r="E928" s="4"/>
      <c r="F928" s="4"/>
      <c r="G928" s="4"/>
      <c r="H928" s="4"/>
      <c r="I928" s="159"/>
      <c r="J928" s="159"/>
      <c r="K928" s="159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50"/>
      <c r="C929" s="50"/>
      <c r="D929" s="50"/>
      <c r="E929" s="4"/>
      <c r="F929" s="4"/>
      <c r="G929" s="4"/>
      <c r="H929" s="4"/>
      <c r="I929" s="159"/>
      <c r="J929" s="159"/>
      <c r="K929" s="159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50"/>
      <c r="C930" s="50"/>
      <c r="D930" s="50"/>
      <c r="E930" s="4"/>
      <c r="F930" s="4"/>
      <c r="G930" s="4"/>
      <c r="H930" s="4"/>
      <c r="I930" s="159"/>
      <c r="J930" s="159"/>
      <c r="K930" s="159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50"/>
      <c r="C931" s="50"/>
      <c r="D931" s="50"/>
      <c r="E931" s="4"/>
      <c r="F931" s="4"/>
      <c r="G931" s="4"/>
      <c r="H931" s="4"/>
      <c r="I931" s="159"/>
      <c r="J931" s="159"/>
      <c r="K931" s="159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50"/>
      <c r="C932" s="50"/>
      <c r="D932" s="50"/>
      <c r="E932" s="4"/>
      <c r="F932" s="4"/>
      <c r="G932" s="4"/>
      <c r="H932" s="4"/>
      <c r="I932" s="159"/>
      <c r="J932" s="159"/>
      <c r="K932" s="159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50"/>
      <c r="C933" s="50"/>
      <c r="D933" s="50"/>
      <c r="E933" s="4"/>
      <c r="F933" s="4"/>
      <c r="G933" s="4"/>
      <c r="H933" s="4"/>
      <c r="I933" s="159"/>
      <c r="J933" s="159"/>
      <c r="K933" s="159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50"/>
      <c r="C934" s="50"/>
      <c r="D934" s="50"/>
      <c r="E934" s="4"/>
      <c r="F934" s="4"/>
      <c r="G934" s="4"/>
      <c r="H934" s="4"/>
      <c r="I934" s="159"/>
      <c r="J934" s="159"/>
      <c r="K934" s="159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50"/>
      <c r="C935" s="50"/>
      <c r="D935" s="50"/>
      <c r="E935" s="4"/>
      <c r="F935" s="4"/>
      <c r="G935" s="4"/>
      <c r="H935" s="4"/>
      <c r="I935" s="159"/>
      <c r="J935" s="159"/>
      <c r="K935" s="159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50"/>
      <c r="C936" s="50"/>
      <c r="D936" s="50"/>
      <c r="E936" s="4"/>
      <c r="F936" s="4"/>
      <c r="G936" s="4"/>
      <c r="H936" s="4"/>
      <c r="I936" s="159"/>
      <c r="J936" s="159"/>
      <c r="K936" s="159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50"/>
      <c r="C937" s="50"/>
      <c r="D937" s="50"/>
      <c r="E937" s="4"/>
      <c r="F937" s="4"/>
      <c r="G937" s="4"/>
      <c r="H937" s="4"/>
      <c r="I937" s="159"/>
      <c r="J937" s="159"/>
      <c r="K937" s="159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50"/>
      <c r="C938" s="50"/>
      <c r="D938" s="50"/>
      <c r="E938" s="4"/>
      <c r="F938" s="4"/>
      <c r="G938" s="4"/>
      <c r="H938" s="4"/>
      <c r="I938" s="159"/>
      <c r="J938" s="159"/>
      <c r="K938" s="159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50"/>
      <c r="C939" s="50"/>
      <c r="D939" s="50"/>
      <c r="E939" s="4"/>
      <c r="F939" s="4"/>
      <c r="G939" s="4"/>
      <c r="H939" s="4"/>
      <c r="I939" s="159"/>
      <c r="J939" s="159"/>
      <c r="K939" s="159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50"/>
      <c r="C940" s="50"/>
      <c r="D940" s="50"/>
      <c r="E940" s="4"/>
      <c r="F940" s="4"/>
      <c r="G940" s="4"/>
      <c r="H940" s="4"/>
      <c r="I940" s="159"/>
      <c r="J940" s="159"/>
      <c r="K940" s="159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50"/>
      <c r="C941" s="50"/>
      <c r="D941" s="50"/>
      <c r="E941" s="4"/>
      <c r="F941" s="4"/>
      <c r="G941" s="4"/>
      <c r="H941" s="4"/>
      <c r="I941" s="159"/>
      <c r="J941" s="159"/>
      <c r="K941" s="159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50"/>
      <c r="C942" s="50"/>
      <c r="D942" s="50"/>
      <c r="E942" s="4"/>
      <c r="F942" s="4"/>
      <c r="G942" s="4"/>
      <c r="H942" s="4"/>
      <c r="I942" s="159"/>
      <c r="J942" s="159"/>
      <c r="K942" s="159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50"/>
      <c r="C943" s="50"/>
      <c r="D943" s="50"/>
      <c r="E943" s="4"/>
      <c r="F943" s="4"/>
      <c r="G943" s="4"/>
      <c r="H943" s="4"/>
      <c r="I943" s="159"/>
      <c r="J943" s="159"/>
      <c r="K943" s="159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50"/>
      <c r="C944" s="50"/>
      <c r="D944" s="50"/>
      <c r="E944" s="4"/>
      <c r="F944" s="4"/>
      <c r="G944" s="4"/>
      <c r="H944" s="4"/>
      <c r="I944" s="159"/>
      <c r="J944" s="159"/>
      <c r="K944" s="159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50"/>
      <c r="C945" s="50"/>
      <c r="D945" s="50"/>
      <c r="E945" s="4"/>
      <c r="F945" s="4"/>
      <c r="G945" s="4"/>
      <c r="H945" s="4"/>
      <c r="I945" s="159"/>
      <c r="J945" s="159"/>
      <c r="K945" s="159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50"/>
      <c r="C946" s="50"/>
      <c r="D946" s="50"/>
      <c r="E946" s="4"/>
      <c r="F946" s="4"/>
      <c r="G946" s="4"/>
      <c r="H946" s="4"/>
      <c r="I946" s="159"/>
      <c r="J946" s="159"/>
      <c r="K946" s="159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50"/>
      <c r="C947" s="50"/>
      <c r="D947" s="50"/>
      <c r="E947" s="4"/>
      <c r="F947" s="4"/>
      <c r="G947" s="4"/>
      <c r="H947" s="4"/>
      <c r="I947" s="159"/>
      <c r="J947" s="159"/>
      <c r="K947" s="159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50"/>
      <c r="C948" s="50"/>
      <c r="D948" s="50"/>
      <c r="E948" s="4"/>
      <c r="F948" s="4"/>
      <c r="G948" s="4"/>
      <c r="H948" s="4"/>
      <c r="I948" s="159"/>
      <c r="J948" s="159"/>
      <c r="K948" s="159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50"/>
      <c r="C949" s="50"/>
      <c r="D949" s="50"/>
      <c r="E949" s="4"/>
      <c r="F949" s="4"/>
      <c r="G949" s="4"/>
      <c r="H949" s="4"/>
      <c r="I949" s="159"/>
      <c r="J949" s="159"/>
      <c r="K949" s="159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50"/>
      <c r="C950" s="50"/>
      <c r="D950" s="50"/>
      <c r="E950" s="4"/>
      <c r="F950" s="4"/>
      <c r="G950" s="4"/>
      <c r="H950" s="4"/>
      <c r="I950" s="159"/>
      <c r="J950" s="159"/>
      <c r="K950" s="159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50"/>
      <c r="C951" s="50"/>
      <c r="D951" s="50"/>
      <c r="E951" s="4"/>
      <c r="F951" s="4"/>
      <c r="G951" s="4"/>
      <c r="H951" s="4"/>
      <c r="I951" s="159"/>
      <c r="J951" s="159"/>
      <c r="K951" s="159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50"/>
      <c r="C952" s="50"/>
      <c r="D952" s="50"/>
      <c r="E952" s="4"/>
      <c r="F952" s="4"/>
      <c r="G952" s="4"/>
      <c r="H952" s="4"/>
      <c r="I952" s="159"/>
      <c r="J952" s="159"/>
      <c r="K952" s="159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50"/>
      <c r="C953" s="50"/>
      <c r="D953" s="50"/>
      <c r="E953" s="4"/>
      <c r="F953" s="4"/>
      <c r="G953" s="4"/>
      <c r="H953" s="4"/>
      <c r="I953" s="159"/>
      <c r="J953" s="159"/>
      <c r="K953" s="159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50"/>
      <c r="C954" s="50"/>
      <c r="D954" s="50"/>
      <c r="E954" s="4"/>
      <c r="F954" s="4"/>
      <c r="G954" s="4"/>
      <c r="H954" s="4"/>
      <c r="I954" s="159"/>
      <c r="J954" s="159"/>
      <c r="K954" s="159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50"/>
      <c r="C955" s="50"/>
      <c r="D955" s="50"/>
      <c r="E955" s="4"/>
      <c r="F955" s="4"/>
      <c r="G955" s="4"/>
      <c r="H955" s="4"/>
      <c r="I955" s="159"/>
      <c r="J955" s="159"/>
      <c r="K955" s="159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50"/>
      <c r="C956" s="50"/>
      <c r="D956" s="50"/>
      <c r="E956" s="4"/>
      <c r="F956" s="4"/>
      <c r="G956" s="4"/>
      <c r="H956" s="4"/>
      <c r="I956" s="159"/>
      <c r="J956" s="159"/>
      <c r="K956" s="159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50"/>
      <c r="C957" s="50"/>
      <c r="D957" s="50"/>
      <c r="E957" s="4"/>
      <c r="F957" s="4"/>
      <c r="G957" s="4"/>
      <c r="H957" s="4"/>
      <c r="I957" s="159"/>
      <c r="J957" s="159"/>
      <c r="K957" s="159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50"/>
      <c r="C958" s="50"/>
      <c r="D958" s="50"/>
      <c r="E958" s="4"/>
      <c r="F958" s="4"/>
      <c r="G958" s="4"/>
      <c r="H958" s="4"/>
      <c r="I958" s="159"/>
      <c r="J958" s="159"/>
      <c r="K958" s="159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50"/>
      <c r="C959" s="50"/>
      <c r="D959" s="50"/>
      <c r="E959" s="4"/>
      <c r="F959" s="4"/>
      <c r="G959" s="4"/>
      <c r="H959" s="4"/>
      <c r="I959" s="159"/>
      <c r="J959" s="159"/>
      <c r="K959" s="159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50"/>
      <c r="C960" s="50"/>
      <c r="D960" s="50"/>
      <c r="E960" s="4"/>
      <c r="F960" s="4"/>
      <c r="G960" s="4"/>
      <c r="H960" s="4"/>
      <c r="I960" s="159"/>
      <c r="J960" s="159"/>
      <c r="K960" s="159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50"/>
      <c r="C961" s="50"/>
      <c r="D961" s="50"/>
      <c r="E961" s="4"/>
      <c r="F961" s="4"/>
      <c r="G961" s="4"/>
      <c r="H961" s="4"/>
      <c r="I961" s="159"/>
      <c r="J961" s="159"/>
      <c r="K961" s="159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50"/>
      <c r="C962" s="50"/>
      <c r="D962" s="50"/>
      <c r="E962" s="4"/>
      <c r="F962" s="4"/>
      <c r="G962" s="4"/>
      <c r="H962" s="4"/>
      <c r="I962" s="159"/>
      <c r="J962" s="159"/>
      <c r="K962" s="159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50"/>
      <c r="C963" s="50"/>
      <c r="D963" s="50"/>
      <c r="E963" s="4"/>
      <c r="F963" s="4"/>
      <c r="G963" s="4"/>
      <c r="H963" s="4"/>
      <c r="I963" s="159"/>
      <c r="J963" s="159"/>
      <c r="K963" s="159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50"/>
      <c r="C964" s="50"/>
      <c r="D964" s="50"/>
      <c r="E964" s="4"/>
      <c r="F964" s="4"/>
      <c r="G964" s="4"/>
      <c r="H964" s="4"/>
      <c r="I964" s="159"/>
      <c r="J964" s="159"/>
      <c r="K964" s="159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50"/>
      <c r="C965" s="50"/>
      <c r="D965" s="50"/>
      <c r="E965" s="4"/>
      <c r="F965" s="4"/>
      <c r="G965" s="4"/>
      <c r="H965" s="4"/>
      <c r="I965" s="159"/>
      <c r="J965" s="159"/>
      <c r="K965" s="159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50"/>
      <c r="C966" s="50"/>
      <c r="D966" s="50"/>
      <c r="E966" s="4"/>
      <c r="F966" s="4"/>
      <c r="G966" s="4"/>
      <c r="H966" s="4"/>
      <c r="I966" s="159"/>
      <c r="J966" s="159"/>
      <c r="K966" s="159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50"/>
      <c r="C967" s="50"/>
      <c r="D967" s="50"/>
      <c r="E967" s="4"/>
      <c r="F967" s="4"/>
      <c r="G967" s="4"/>
      <c r="H967" s="4"/>
      <c r="I967" s="159"/>
      <c r="J967" s="159"/>
      <c r="K967" s="159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50"/>
      <c r="C968" s="50"/>
      <c r="D968" s="50"/>
      <c r="E968" s="4"/>
      <c r="F968" s="4"/>
      <c r="G968" s="4"/>
      <c r="H968" s="4"/>
      <c r="I968" s="159"/>
      <c r="J968" s="159"/>
      <c r="K968" s="159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50"/>
      <c r="C969" s="50"/>
      <c r="D969" s="50"/>
      <c r="E969" s="4"/>
      <c r="F969" s="4"/>
      <c r="G969" s="4"/>
      <c r="H969" s="4"/>
      <c r="I969" s="159"/>
      <c r="J969" s="159"/>
      <c r="K969" s="159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50"/>
      <c r="C970" s="50"/>
      <c r="D970" s="50"/>
      <c r="E970" s="4"/>
      <c r="F970" s="4"/>
      <c r="G970" s="4"/>
      <c r="H970" s="4"/>
      <c r="I970" s="159"/>
      <c r="J970" s="159"/>
      <c r="K970" s="159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50"/>
      <c r="C971" s="50"/>
      <c r="D971" s="50"/>
      <c r="E971" s="4"/>
      <c r="F971" s="4"/>
      <c r="G971" s="4"/>
      <c r="H971" s="4"/>
      <c r="I971" s="159"/>
      <c r="J971" s="159"/>
      <c r="K971" s="159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50"/>
      <c r="C972" s="50"/>
      <c r="D972" s="50"/>
      <c r="E972" s="4"/>
      <c r="F972" s="4"/>
      <c r="G972" s="4"/>
      <c r="H972" s="4"/>
      <c r="I972" s="159"/>
      <c r="J972" s="159"/>
      <c r="K972" s="159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50"/>
      <c r="C973" s="50"/>
      <c r="D973" s="50"/>
      <c r="E973" s="4"/>
      <c r="F973" s="4"/>
      <c r="G973" s="4"/>
      <c r="H973" s="4"/>
      <c r="I973" s="159"/>
      <c r="J973" s="159"/>
      <c r="K973" s="159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50"/>
      <c r="C974" s="50"/>
      <c r="D974" s="50"/>
      <c r="E974" s="4"/>
      <c r="F974" s="4"/>
      <c r="G974" s="4"/>
      <c r="H974" s="4"/>
      <c r="I974" s="159"/>
      <c r="J974" s="159"/>
      <c r="K974" s="159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50"/>
      <c r="C975" s="50"/>
      <c r="D975" s="50"/>
      <c r="E975" s="4"/>
      <c r="F975" s="4"/>
      <c r="G975" s="4"/>
      <c r="H975" s="4"/>
      <c r="I975" s="159"/>
      <c r="J975" s="159"/>
      <c r="K975" s="159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50"/>
      <c r="C976" s="50"/>
      <c r="D976" s="50"/>
      <c r="E976" s="4"/>
      <c r="F976" s="4"/>
      <c r="G976" s="4"/>
      <c r="H976" s="4"/>
      <c r="I976" s="159"/>
      <c r="J976" s="159"/>
      <c r="K976" s="159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50"/>
      <c r="C977" s="50"/>
      <c r="D977" s="50"/>
      <c r="E977" s="4"/>
      <c r="F977" s="4"/>
      <c r="G977" s="4"/>
      <c r="H977" s="4"/>
      <c r="I977" s="159"/>
      <c r="J977" s="159"/>
      <c r="K977" s="159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50"/>
      <c r="C978" s="50"/>
      <c r="D978" s="50"/>
      <c r="E978" s="4"/>
      <c r="F978" s="4"/>
      <c r="G978" s="4"/>
      <c r="H978" s="4"/>
      <c r="I978" s="159"/>
      <c r="J978" s="159"/>
      <c r="K978" s="159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50"/>
      <c r="C979" s="50"/>
      <c r="D979" s="50"/>
      <c r="E979" s="4"/>
      <c r="F979" s="4"/>
      <c r="G979" s="4"/>
      <c r="H979" s="4"/>
      <c r="I979" s="159"/>
      <c r="J979" s="159"/>
      <c r="K979" s="159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50"/>
      <c r="C980" s="50"/>
      <c r="D980" s="50"/>
      <c r="E980" s="4"/>
      <c r="F980" s="4"/>
      <c r="G980" s="4"/>
      <c r="H980" s="4"/>
      <c r="I980" s="159"/>
      <c r="J980" s="159"/>
      <c r="K980" s="159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50"/>
      <c r="C981" s="50"/>
      <c r="D981" s="50"/>
      <c r="E981" s="4"/>
      <c r="F981" s="4"/>
      <c r="G981" s="4"/>
      <c r="H981" s="4"/>
      <c r="I981" s="159"/>
      <c r="J981" s="159"/>
      <c r="K981" s="159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50"/>
      <c r="C982" s="50"/>
      <c r="D982" s="50"/>
      <c r="E982" s="4"/>
      <c r="F982" s="4"/>
      <c r="G982" s="4"/>
      <c r="H982" s="4"/>
      <c r="I982" s="159"/>
      <c r="J982" s="159"/>
      <c r="K982" s="159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50"/>
      <c r="C983" s="50"/>
      <c r="D983" s="50"/>
      <c r="E983" s="4"/>
      <c r="F983" s="4"/>
      <c r="G983" s="4"/>
      <c r="H983" s="4"/>
      <c r="I983" s="159"/>
      <c r="J983" s="159"/>
      <c r="K983" s="159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50"/>
      <c r="C984" s="50"/>
      <c r="D984" s="50"/>
      <c r="E984" s="4"/>
      <c r="F984" s="4"/>
      <c r="G984" s="4"/>
      <c r="H984" s="4"/>
      <c r="I984" s="159"/>
      <c r="J984" s="159"/>
      <c r="K984" s="159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50"/>
      <c r="C985" s="50"/>
      <c r="D985" s="50"/>
      <c r="E985" s="4"/>
      <c r="F985" s="4"/>
      <c r="G985" s="4"/>
      <c r="H985" s="4"/>
      <c r="I985" s="159"/>
      <c r="J985" s="159"/>
      <c r="K985" s="159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50"/>
      <c r="C986" s="50"/>
      <c r="D986" s="50"/>
      <c r="E986" s="4"/>
      <c r="F986" s="4"/>
      <c r="G986" s="4"/>
      <c r="H986" s="4"/>
      <c r="I986" s="159"/>
      <c r="J986" s="159"/>
      <c r="K986" s="159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50"/>
      <c r="C987" s="50"/>
      <c r="D987" s="50"/>
      <c r="E987" s="4"/>
      <c r="F987" s="4"/>
      <c r="G987" s="4"/>
      <c r="H987" s="4"/>
      <c r="I987" s="159"/>
      <c r="J987" s="159"/>
      <c r="K987" s="159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50"/>
      <c r="C988" s="50"/>
      <c r="D988" s="50"/>
      <c r="E988" s="4"/>
      <c r="F988" s="4"/>
      <c r="G988" s="4"/>
      <c r="H988" s="4"/>
      <c r="I988" s="159"/>
      <c r="J988" s="159"/>
      <c r="K988" s="159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50"/>
      <c r="C989" s="50"/>
      <c r="D989" s="50"/>
      <c r="E989" s="4"/>
      <c r="F989" s="4"/>
      <c r="G989" s="4"/>
      <c r="H989" s="4"/>
      <c r="I989" s="159"/>
      <c r="J989" s="159"/>
      <c r="K989" s="159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50"/>
      <c r="C990" s="50"/>
      <c r="D990" s="50"/>
      <c r="E990" s="4"/>
      <c r="F990" s="4"/>
      <c r="G990" s="4"/>
      <c r="H990" s="4"/>
      <c r="I990" s="159"/>
      <c r="J990" s="159"/>
      <c r="K990" s="159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50"/>
      <c r="C991" s="50"/>
      <c r="D991" s="50"/>
      <c r="E991" s="4"/>
      <c r="F991" s="4"/>
      <c r="G991" s="4"/>
      <c r="H991" s="4"/>
      <c r="I991" s="159"/>
      <c r="J991" s="159"/>
      <c r="K991" s="159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50"/>
      <c r="C992" s="50"/>
      <c r="D992" s="50"/>
      <c r="E992" s="4"/>
      <c r="F992" s="4"/>
      <c r="G992" s="4"/>
      <c r="H992" s="4"/>
      <c r="I992" s="159"/>
      <c r="J992" s="159"/>
      <c r="K992" s="159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50"/>
      <c r="C993" s="50"/>
      <c r="D993" s="50"/>
      <c r="E993" s="4"/>
      <c r="F993" s="4"/>
      <c r="G993" s="4"/>
      <c r="H993" s="4"/>
      <c r="I993" s="159"/>
      <c r="J993" s="159"/>
      <c r="K993" s="159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50"/>
      <c r="C994" s="50"/>
      <c r="D994" s="50"/>
      <c r="E994" s="4"/>
      <c r="F994" s="4"/>
      <c r="G994" s="4"/>
      <c r="H994" s="4"/>
      <c r="I994" s="159"/>
      <c r="J994" s="159"/>
      <c r="K994" s="159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50"/>
      <c r="C995" s="50"/>
      <c r="D995" s="50"/>
      <c r="E995" s="4"/>
      <c r="F995" s="4"/>
      <c r="G995" s="4"/>
      <c r="H995" s="4"/>
      <c r="I995" s="159"/>
      <c r="J995" s="159"/>
      <c r="K995" s="159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50"/>
      <c r="C996" s="50"/>
      <c r="D996" s="50"/>
      <c r="E996" s="4"/>
      <c r="F996" s="4"/>
      <c r="G996" s="4"/>
      <c r="H996" s="4"/>
      <c r="I996" s="159"/>
      <c r="J996" s="159"/>
      <c r="K996" s="159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50"/>
      <c r="C997" s="50"/>
      <c r="D997" s="50"/>
      <c r="E997" s="4"/>
      <c r="F997" s="4"/>
      <c r="G997" s="4"/>
      <c r="H997" s="4"/>
      <c r="I997" s="159"/>
      <c r="J997" s="159"/>
      <c r="K997" s="159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50"/>
      <c r="C998" s="50"/>
      <c r="D998" s="50"/>
      <c r="E998" s="4"/>
      <c r="F998" s="4"/>
      <c r="G998" s="4"/>
      <c r="H998" s="4"/>
      <c r="I998" s="159"/>
      <c r="J998" s="159"/>
      <c r="K998" s="159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50"/>
      <c r="C999" s="50"/>
      <c r="D999" s="50"/>
      <c r="E999" s="4"/>
      <c r="F999" s="4"/>
      <c r="G999" s="4"/>
      <c r="H999" s="4"/>
      <c r="I999" s="159"/>
      <c r="J999" s="159"/>
      <c r="K999" s="159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50"/>
      <c r="C1000" s="50"/>
      <c r="D1000" s="50"/>
      <c r="E1000" s="4"/>
      <c r="F1000" s="4"/>
      <c r="G1000" s="4"/>
      <c r="H1000" s="4"/>
      <c r="I1000" s="159"/>
      <c r="J1000" s="159"/>
      <c r="K1000" s="159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5">
    <mergeCell ref="H41:S41"/>
    <mergeCell ref="H42:R45"/>
    <mergeCell ref="E6:E9"/>
    <mergeCell ref="F6:F9"/>
    <mergeCell ref="A36:A38"/>
    <mergeCell ref="B36:O36"/>
    <mergeCell ref="B37:O37"/>
    <mergeCell ref="B38:O38"/>
    <mergeCell ref="H39:Q39"/>
    <mergeCell ref="A6:A9"/>
    <mergeCell ref="B6:B9"/>
    <mergeCell ref="C6:C9"/>
    <mergeCell ref="D6:D9"/>
    <mergeCell ref="H40:R40"/>
    <mergeCell ref="M6:M9"/>
    <mergeCell ref="N6:N9"/>
    <mergeCell ref="O6:O9"/>
    <mergeCell ref="L3:N3"/>
    <mergeCell ref="O3:Q3"/>
    <mergeCell ref="O4:Q4"/>
    <mergeCell ref="G6:G9"/>
    <mergeCell ref="H6:H9"/>
    <mergeCell ref="I6:I9"/>
    <mergeCell ref="J6:J9"/>
    <mergeCell ref="L6:L9"/>
  </mergeCells>
  <phoneticPr fontId="51"/>
  <hyperlinks>
    <hyperlink ref="L3" r:id="rId1" xr:uid="{00000000-0004-0000-0400-000000000000}"/>
  </hyperlinks>
  <pageMargins left="0.70866141732283472" right="0.70866141732283472" top="0.74803149606299213" bottom="0.74803149606299213" header="0" footer="0"/>
  <pageSetup paperSize="9" scale="49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workbookViewId="0"/>
  </sheetViews>
  <sheetFormatPr defaultColWidth="12.625" defaultRowHeight="15" customHeight="1"/>
  <cols>
    <col min="1" max="1" width="10" customWidth="1"/>
    <col min="2" max="3" width="14.5" customWidth="1"/>
    <col min="4" max="4" width="15.25" customWidth="1"/>
    <col min="5" max="5" width="5.25" customWidth="1"/>
    <col min="6" max="6" width="11" customWidth="1"/>
    <col min="7" max="7" width="9.5" customWidth="1"/>
    <col min="8" max="9" width="6" customWidth="1"/>
    <col min="10" max="18" width="4.25" customWidth="1"/>
    <col min="19" max="26" width="6.75" customWidth="1"/>
  </cols>
  <sheetData>
    <row r="1" spans="1:26" ht="26.25" customHeight="1">
      <c r="A1" s="535" t="s">
        <v>215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4"/>
      <c r="S1" s="127"/>
      <c r="T1" s="127"/>
      <c r="U1" s="127"/>
      <c r="V1" s="127"/>
      <c r="W1" s="127"/>
      <c r="X1" s="127"/>
      <c r="Y1" s="127"/>
      <c r="Z1" s="127"/>
    </row>
    <row r="2" spans="1:26" ht="26.25" customHeight="1">
      <c r="A2" s="51"/>
      <c r="B2" s="253" t="s">
        <v>216</v>
      </c>
      <c r="C2" s="254"/>
      <c r="D2" s="254"/>
      <c r="E2" s="254"/>
      <c r="F2" s="254"/>
      <c r="G2" s="254"/>
      <c r="H2" s="254"/>
      <c r="I2" s="254"/>
      <c r="J2" s="254"/>
      <c r="K2" s="254" t="s">
        <v>217</v>
      </c>
      <c r="L2" s="255"/>
      <c r="M2" s="254" t="s">
        <v>218</v>
      </c>
      <c r="N2" s="255"/>
      <c r="O2" s="254" t="s">
        <v>219</v>
      </c>
      <c r="P2" s="255"/>
      <c r="Q2" s="254" t="s">
        <v>220</v>
      </c>
      <c r="R2" s="254"/>
      <c r="S2" s="127"/>
      <c r="T2" s="127"/>
      <c r="U2" s="127"/>
      <c r="V2" s="127"/>
      <c r="W2" s="127"/>
      <c r="X2" s="127"/>
      <c r="Y2" s="127"/>
      <c r="Z2" s="127"/>
    </row>
    <row r="3" spans="1:26" ht="26.25" customHeight="1">
      <c r="A3" s="51"/>
      <c r="B3" s="253" t="s">
        <v>221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127"/>
      <c r="T3" s="127"/>
      <c r="U3" s="127"/>
      <c r="V3" s="127"/>
      <c r="W3" s="127"/>
      <c r="X3" s="127"/>
      <c r="Y3" s="127"/>
      <c r="Z3" s="127"/>
    </row>
    <row r="4" spans="1:26" ht="26.25" customHeight="1">
      <c r="A4" s="51"/>
      <c r="B4" s="536"/>
      <c r="C4" s="495"/>
      <c r="D4" s="537" t="s">
        <v>222</v>
      </c>
      <c r="E4" s="444"/>
      <c r="F4" s="254" t="s">
        <v>223</v>
      </c>
      <c r="G4" s="536"/>
      <c r="H4" s="495"/>
      <c r="I4" s="495"/>
      <c r="J4" s="495"/>
      <c r="K4" s="254"/>
      <c r="L4" s="254" t="s">
        <v>37</v>
      </c>
      <c r="M4" s="254"/>
      <c r="N4" s="254"/>
      <c r="O4" s="254"/>
      <c r="P4" s="254"/>
      <c r="Q4" s="254"/>
      <c r="R4" s="254"/>
      <c r="S4" s="127"/>
      <c r="T4" s="127"/>
      <c r="U4" s="127"/>
      <c r="V4" s="127"/>
      <c r="W4" s="127"/>
      <c r="X4" s="127"/>
      <c r="Y4" s="127"/>
      <c r="Z4" s="127"/>
    </row>
    <row r="5" spans="1:26" ht="11.25" customHeight="1">
      <c r="A5" s="51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127"/>
      <c r="T5" s="127"/>
      <c r="U5" s="127"/>
      <c r="V5" s="127"/>
      <c r="W5" s="127"/>
      <c r="X5" s="127"/>
      <c r="Y5" s="127"/>
      <c r="Z5" s="127"/>
    </row>
    <row r="6" spans="1:26" ht="26.25" customHeight="1">
      <c r="A6" s="51"/>
      <c r="B6" s="453" t="s">
        <v>224</v>
      </c>
      <c r="C6" s="439"/>
      <c r="D6" s="497"/>
      <c r="E6" s="411"/>
      <c r="F6" s="411"/>
      <c r="G6" s="412"/>
      <c r="H6" s="51"/>
      <c r="I6" s="538" t="s">
        <v>225</v>
      </c>
      <c r="J6" s="539"/>
      <c r="K6" s="539"/>
      <c r="L6" s="539"/>
      <c r="M6" s="539"/>
      <c r="N6" s="539"/>
      <c r="O6" s="539"/>
      <c r="P6" s="540"/>
      <c r="Q6" s="254"/>
      <c r="R6" s="254"/>
      <c r="S6" s="127"/>
      <c r="T6" s="127"/>
      <c r="U6" s="127"/>
      <c r="V6" s="127"/>
      <c r="W6" s="127"/>
      <c r="X6" s="127"/>
      <c r="Y6" s="127"/>
      <c r="Z6" s="127"/>
    </row>
    <row r="7" spans="1:26" ht="26.25" customHeight="1">
      <c r="A7" s="51"/>
      <c r="B7" s="453" t="s">
        <v>226</v>
      </c>
      <c r="C7" s="439"/>
      <c r="D7" s="497"/>
      <c r="E7" s="411"/>
      <c r="F7" s="411"/>
      <c r="G7" s="412"/>
      <c r="H7" s="51"/>
      <c r="I7" s="541" t="s">
        <v>227</v>
      </c>
      <c r="J7" s="443"/>
      <c r="K7" s="443"/>
      <c r="L7" s="443"/>
      <c r="M7" s="443"/>
      <c r="N7" s="443"/>
      <c r="O7" s="443"/>
      <c r="P7" s="542"/>
      <c r="Q7" s="254"/>
      <c r="R7" s="254"/>
      <c r="S7" s="127"/>
      <c r="T7" s="127"/>
      <c r="U7" s="127"/>
      <c r="V7" s="127"/>
      <c r="W7" s="127"/>
      <c r="X7" s="127"/>
      <c r="Y7" s="127"/>
      <c r="Z7" s="127"/>
    </row>
    <row r="8" spans="1:26" ht="26.25" customHeight="1">
      <c r="A8" s="51"/>
      <c r="B8" s="543" t="s">
        <v>228</v>
      </c>
      <c r="C8" s="256" t="s">
        <v>122</v>
      </c>
      <c r="D8" s="454"/>
      <c r="E8" s="438"/>
      <c r="F8" s="438"/>
      <c r="G8" s="128" t="s">
        <v>37</v>
      </c>
      <c r="H8" s="51"/>
      <c r="I8" s="544" t="s">
        <v>229</v>
      </c>
      <c r="J8" s="545"/>
      <c r="K8" s="545"/>
      <c r="L8" s="545"/>
      <c r="M8" s="545"/>
      <c r="N8" s="545"/>
      <c r="O8" s="545"/>
      <c r="P8" s="546"/>
      <c r="Q8" s="254"/>
      <c r="R8" s="254"/>
      <c r="S8" s="127"/>
      <c r="T8" s="127"/>
      <c r="U8" s="127"/>
      <c r="V8" s="127"/>
      <c r="W8" s="127"/>
      <c r="X8" s="127"/>
      <c r="Y8" s="127"/>
      <c r="Z8" s="127"/>
    </row>
    <row r="9" spans="1:26" ht="26.25" customHeight="1">
      <c r="A9" s="51"/>
      <c r="B9" s="518"/>
      <c r="C9" s="256" t="s">
        <v>230</v>
      </c>
      <c r="D9" s="497"/>
      <c r="E9" s="411"/>
      <c r="F9" s="411"/>
      <c r="G9" s="412"/>
      <c r="H9" s="51"/>
      <c r="I9" s="257"/>
      <c r="J9" s="258"/>
      <c r="K9" s="258"/>
      <c r="L9" s="258"/>
      <c r="M9" s="258"/>
      <c r="N9" s="258"/>
      <c r="O9" s="51"/>
      <c r="P9" s="254"/>
      <c r="Q9" s="254"/>
      <c r="R9" s="254"/>
      <c r="S9" s="127"/>
      <c r="T9" s="127"/>
      <c r="U9" s="127"/>
      <c r="V9" s="127"/>
      <c r="W9" s="127"/>
      <c r="X9" s="127"/>
      <c r="Y9" s="127"/>
      <c r="Z9" s="127"/>
    </row>
    <row r="10" spans="1:26" ht="26.25" customHeight="1">
      <c r="A10" s="51"/>
      <c r="B10" s="518"/>
      <c r="C10" s="256" t="s">
        <v>231</v>
      </c>
      <c r="D10" s="454"/>
      <c r="E10" s="438"/>
      <c r="F10" s="438"/>
      <c r="G10" s="439"/>
      <c r="H10" s="51"/>
      <c r="I10" s="259" t="s">
        <v>232</v>
      </c>
      <c r="J10" s="260"/>
      <c r="K10" s="260"/>
      <c r="L10" s="260"/>
      <c r="M10" s="260"/>
      <c r="N10" s="260"/>
      <c r="O10" s="261"/>
      <c r="P10" s="254"/>
      <c r="Q10" s="254"/>
      <c r="R10" s="254"/>
      <c r="S10" s="127"/>
      <c r="T10" s="127"/>
      <c r="U10" s="127"/>
      <c r="V10" s="127"/>
      <c r="W10" s="127"/>
      <c r="X10" s="127"/>
      <c r="Y10" s="127"/>
      <c r="Z10" s="127"/>
    </row>
    <row r="11" spans="1:26" ht="26.25" customHeight="1">
      <c r="A11" s="51"/>
      <c r="B11" s="417"/>
      <c r="C11" s="256" t="s">
        <v>233</v>
      </c>
      <c r="D11" s="454"/>
      <c r="E11" s="438"/>
      <c r="F11" s="438"/>
      <c r="G11" s="439"/>
      <c r="H11" s="51"/>
      <c r="I11" s="262" t="s">
        <v>234</v>
      </c>
      <c r="J11" s="263"/>
      <c r="K11" s="263"/>
      <c r="L11" s="263"/>
      <c r="M11" s="263"/>
      <c r="N11" s="263"/>
      <c r="O11" s="264"/>
      <c r="P11" s="254"/>
      <c r="Q11" s="254"/>
      <c r="R11" s="254"/>
      <c r="S11" s="127"/>
      <c r="T11" s="127"/>
      <c r="U11" s="127"/>
      <c r="V11" s="127"/>
      <c r="W11" s="127"/>
      <c r="X11" s="127"/>
      <c r="Y11" s="127"/>
      <c r="Z11" s="127"/>
    </row>
    <row r="12" spans="1:26" ht="26.25" customHeight="1">
      <c r="A12" s="51"/>
      <c r="B12" s="543" t="s">
        <v>235</v>
      </c>
      <c r="C12" s="256" t="s">
        <v>122</v>
      </c>
      <c r="D12" s="454"/>
      <c r="E12" s="438"/>
      <c r="F12" s="438"/>
      <c r="G12" s="43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127"/>
      <c r="T12" s="127"/>
      <c r="U12" s="127"/>
      <c r="V12" s="127"/>
      <c r="W12" s="127"/>
      <c r="X12" s="127"/>
      <c r="Y12" s="127"/>
      <c r="Z12" s="127"/>
    </row>
    <row r="13" spans="1:26" ht="26.25" customHeight="1">
      <c r="A13" s="51"/>
      <c r="B13" s="417"/>
      <c r="C13" s="256" t="s">
        <v>230</v>
      </c>
      <c r="D13" s="454"/>
      <c r="E13" s="438"/>
      <c r="F13" s="438"/>
      <c r="G13" s="43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127"/>
      <c r="T13" s="127"/>
      <c r="U13" s="127"/>
      <c r="V13" s="127"/>
      <c r="W13" s="127"/>
      <c r="X13" s="127"/>
      <c r="Y13" s="127"/>
      <c r="Z13" s="127"/>
    </row>
    <row r="14" spans="1:26" ht="26.25" customHeight="1">
      <c r="A14" s="51"/>
      <c r="B14" s="453" t="s">
        <v>38</v>
      </c>
      <c r="C14" s="439"/>
      <c r="D14" s="501"/>
      <c r="E14" s="439"/>
      <c r="F14" s="454"/>
      <c r="G14" s="439"/>
      <c r="H14" s="53" t="s">
        <v>39</v>
      </c>
      <c r="I14" s="53"/>
      <c r="J14" s="51"/>
      <c r="K14" s="51"/>
      <c r="L14" s="51"/>
      <c r="M14" s="51"/>
      <c r="N14" s="51"/>
      <c r="O14" s="51"/>
      <c r="P14" s="51"/>
      <c r="Q14" s="51"/>
      <c r="R14" s="51"/>
      <c r="S14" s="127"/>
      <c r="T14" s="127"/>
      <c r="U14" s="127"/>
      <c r="V14" s="127"/>
      <c r="W14" s="127"/>
      <c r="X14" s="127"/>
      <c r="Y14" s="127"/>
      <c r="Z14" s="127"/>
    </row>
    <row r="15" spans="1:26" ht="26.25" customHeight="1">
      <c r="A15" s="51"/>
      <c r="B15" s="453" t="s">
        <v>236</v>
      </c>
      <c r="C15" s="439"/>
      <c r="D15" s="129">
        <f>(D16*1500)</f>
        <v>0</v>
      </c>
      <c r="E15" s="130"/>
      <c r="F15" s="55" t="s">
        <v>99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27"/>
      <c r="T15" s="127"/>
      <c r="U15" s="127"/>
      <c r="V15" s="127"/>
      <c r="W15" s="127"/>
      <c r="X15" s="127"/>
      <c r="Y15" s="127"/>
      <c r="Z15" s="127"/>
    </row>
    <row r="16" spans="1:26" ht="26.25" customHeight="1">
      <c r="A16" s="51"/>
      <c r="B16" s="499" t="s">
        <v>43</v>
      </c>
      <c r="C16" s="500"/>
      <c r="D16" s="131">
        <f>SUM(J19:R104)-1</f>
        <v>0</v>
      </c>
      <c r="E16" s="130"/>
      <c r="F16" s="55" t="s">
        <v>237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127"/>
      <c r="T16" s="127"/>
      <c r="U16" s="127"/>
      <c r="V16" s="127"/>
      <c r="W16" s="127"/>
      <c r="X16" s="127"/>
      <c r="Y16" s="127"/>
      <c r="Z16" s="127"/>
    </row>
    <row r="17" spans="1:26" ht="21" customHeight="1">
      <c r="A17" s="56"/>
      <c r="B17" s="132" t="s">
        <v>53</v>
      </c>
      <c r="C17" s="57" t="s">
        <v>54</v>
      </c>
      <c r="D17" s="57" t="s">
        <v>55</v>
      </c>
      <c r="E17" s="57" t="s">
        <v>101</v>
      </c>
      <c r="F17" s="57" t="s">
        <v>224</v>
      </c>
      <c r="G17" s="265" t="s">
        <v>238</v>
      </c>
      <c r="H17" s="135" t="s">
        <v>45</v>
      </c>
      <c r="I17" s="137" t="s">
        <v>46</v>
      </c>
      <c r="J17" s="135" t="s">
        <v>104</v>
      </c>
      <c r="K17" s="136" t="s">
        <v>105</v>
      </c>
      <c r="L17" s="136" t="s">
        <v>106</v>
      </c>
      <c r="M17" s="136" t="s">
        <v>107</v>
      </c>
      <c r="N17" s="136" t="s">
        <v>108</v>
      </c>
      <c r="O17" s="137" t="s">
        <v>109</v>
      </c>
      <c r="P17" s="136" t="s">
        <v>239</v>
      </c>
      <c r="Q17" s="136" t="s">
        <v>240</v>
      </c>
      <c r="R17" s="137" t="s">
        <v>241</v>
      </c>
      <c r="S17" s="127"/>
      <c r="T17" s="127"/>
      <c r="U17" s="127"/>
      <c r="V17" s="127"/>
      <c r="W17" s="127"/>
      <c r="X17" s="127"/>
      <c r="Y17" s="127"/>
      <c r="Z17" s="127"/>
    </row>
    <row r="18" spans="1:26" ht="21" customHeight="1">
      <c r="A18" s="138" t="s">
        <v>64</v>
      </c>
      <c r="B18" s="139">
        <v>10232011</v>
      </c>
      <c r="C18" s="140" t="s">
        <v>65</v>
      </c>
      <c r="D18" s="140" t="s">
        <v>66</v>
      </c>
      <c r="E18" s="140" t="s">
        <v>110</v>
      </c>
      <c r="F18" s="140" t="s">
        <v>242</v>
      </c>
      <c r="G18" s="266" t="s">
        <v>243</v>
      </c>
      <c r="H18" s="142"/>
      <c r="I18" s="144">
        <v>1</v>
      </c>
      <c r="J18" s="267">
        <v>1</v>
      </c>
      <c r="K18" s="143"/>
      <c r="L18" s="143"/>
      <c r="M18" s="143"/>
      <c r="N18" s="143"/>
      <c r="O18" s="144"/>
      <c r="P18" s="143"/>
      <c r="Q18" s="143"/>
      <c r="R18" s="144"/>
      <c r="S18" s="127"/>
      <c r="T18" s="127"/>
      <c r="U18" s="127"/>
      <c r="V18" s="127"/>
      <c r="W18" s="127"/>
      <c r="X18" s="127"/>
      <c r="Y18" s="127"/>
      <c r="Z18" s="127"/>
    </row>
    <row r="19" spans="1:26" ht="21" customHeight="1">
      <c r="A19" s="145">
        <v>1</v>
      </c>
      <c r="B19" s="84"/>
      <c r="C19" s="84"/>
      <c r="D19" s="84"/>
      <c r="E19" s="268" t="s">
        <v>110</v>
      </c>
      <c r="F19" s="85"/>
      <c r="G19" s="269"/>
      <c r="H19" s="270"/>
      <c r="I19" s="271"/>
      <c r="J19" s="272"/>
      <c r="K19" s="273"/>
      <c r="L19" s="274"/>
      <c r="M19" s="274"/>
      <c r="N19" s="274"/>
      <c r="O19" s="274"/>
      <c r="P19" s="274"/>
      <c r="Q19" s="274"/>
      <c r="R19" s="275"/>
      <c r="S19" s="127"/>
      <c r="T19" s="127"/>
      <c r="U19" s="127"/>
      <c r="V19" s="127"/>
      <c r="W19" s="127"/>
      <c r="X19" s="127"/>
      <c r="Y19" s="127"/>
      <c r="Z19" s="127"/>
    </row>
    <row r="20" spans="1:26" ht="21" customHeight="1">
      <c r="A20" s="147">
        <v>2</v>
      </c>
      <c r="B20" s="52"/>
      <c r="C20" s="52"/>
      <c r="D20" s="52"/>
      <c r="E20" s="276" t="s">
        <v>110</v>
      </c>
      <c r="F20" s="72"/>
      <c r="G20" s="277"/>
      <c r="H20" s="278"/>
      <c r="I20" s="279"/>
      <c r="J20" s="280"/>
      <c r="K20" s="281"/>
      <c r="L20" s="282"/>
      <c r="M20" s="282"/>
      <c r="N20" s="282"/>
      <c r="O20" s="282"/>
      <c r="P20" s="282"/>
      <c r="Q20" s="282"/>
      <c r="R20" s="283"/>
      <c r="S20" s="127"/>
      <c r="T20" s="127"/>
      <c r="U20" s="127"/>
      <c r="V20" s="127"/>
      <c r="W20" s="127"/>
      <c r="X20" s="127"/>
      <c r="Y20" s="127"/>
      <c r="Z20" s="127"/>
    </row>
    <row r="21" spans="1:26" ht="21" customHeight="1">
      <c r="A21" s="147">
        <v>3</v>
      </c>
      <c r="B21" s="52"/>
      <c r="C21" s="52"/>
      <c r="D21" s="52"/>
      <c r="E21" s="276" t="s">
        <v>110</v>
      </c>
      <c r="F21" s="72"/>
      <c r="G21" s="277"/>
      <c r="H21" s="278"/>
      <c r="I21" s="279"/>
      <c r="J21" s="280"/>
      <c r="K21" s="281"/>
      <c r="L21" s="282"/>
      <c r="M21" s="282"/>
      <c r="N21" s="282"/>
      <c r="O21" s="282"/>
      <c r="P21" s="282"/>
      <c r="Q21" s="282"/>
      <c r="R21" s="283"/>
      <c r="S21" s="127"/>
      <c r="T21" s="127"/>
      <c r="U21" s="127"/>
      <c r="V21" s="127"/>
      <c r="W21" s="127"/>
      <c r="X21" s="127"/>
      <c r="Y21" s="127"/>
      <c r="Z21" s="127"/>
    </row>
    <row r="22" spans="1:26" ht="21" customHeight="1">
      <c r="A22" s="147">
        <v>4</v>
      </c>
      <c r="B22" s="52"/>
      <c r="C22" s="52"/>
      <c r="D22" s="52"/>
      <c r="E22" s="276" t="s">
        <v>110</v>
      </c>
      <c r="F22" s="72"/>
      <c r="G22" s="277"/>
      <c r="H22" s="278"/>
      <c r="I22" s="279"/>
      <c r="J22" s="280"/>
      <c r="K22" s="281"/>
      <c r="L22" s="282"/>
      <c r="M22" s="282"/>
      <c r="N22" s="282"/>
      <c r="O22" s="282"/>
      <c r="P22" s="282"/>
      <c r="Q22" s="282"/>
      <c r="R22" s="283"/>
      <c r="S22" s="127"/>
      <c r="T22" s="127"/>
      <c r="U22" s="127"/>
      <c r="V22" s="127"/>
      <c r="W22" s="127"/>
      <c r="X22" s="127"/>
      <c r="Y22" s="127"/>
      <c r="Z22" s="127"/>
    </row>
    <row r="23" spans="1:26" ht="21" customHeight="1">
      <c r="A23" s="147">
        <v>5</v>
      </c>
      <c r="B23" s="52"/>
      <c r="C23" s="52"/>
      <c r="D23" s="52"/>
      <c r="E23" s="284" t="s">
        <v>172</v>
      </c>
      <c r="F23" s="72"/>
      <c r="G23" s="277"/>
      <c r="H23" s="278"/>
      <c r="I23" s="285"/>
      <c r="J23" s="286"/>
      <c r="K23" s="281"/>
      <c r="L23" s="282"/>
      <c r="M23" s="282"/>
      <c r="N23" s="282"/>
      <c r="O23" s="282"/>
      <c r="P23" s="282"/>
      <c r="Q23" s="282"/>
      <c r="R23" s="283"/>
      <c r="S23" s="127"/>
      <c r="T23" s="127"/>
      <c r="U23" s="127"/>
      <c r="V23" s="127"/>
      <c r="W23" s="127"/>
      <c r="X23" s="127"/>
      <c r="Y23" s="127"/>
      <c r="Z23" s="127"/>
    </row>
    <row r="24" spans="1:26" ht="21" customHeight="1">
      <c r="A24" s="147">
        <v>6</v>
      </c>
      <c r="B24" s="52"/>
      <c r="C24" s="52"/>
      <c r="D24" s="52"/>
      <c r="E24" s="284" t="s">
        <v>172</v>
      </c>
      <c r="F24" s="72"/>
      <c r="G24" s="277"/>
      <c r="H24" s="278"/>
      <c r="I24" s="285"/>
      <c r="J24" s="286"/>
      <c r="K24" s="281"/>
      <c r="L24" s="282"/>
      <c r="M24" s="282"/>
      <c r="N24" s="282"/>
      <c r="O24" s="282"/>
      <c r="P24" s="282"/>
      <c r="Q24" s="282"/>
      <c r="R24" s="283"/>
      <c r="S24" s="127"/>
      <c r="T24" s="127"/>
      <c r="U24" s="127"/>
      <c r="V24" s="127"/>
      <c r="W24" s="127"/>
      <c r="X24" s="127"/>
      <c r="Y24" s="127"/>
      <c r="Z24" s="127"/>
    </row>
    <row r="25" spans="1:26" ht="21" customHeight="1">
      <c r="A25" s="147">
        <v>7</v>
      </c>
      <c r="B25" s="52"/>
      <c r="C25" s="52"/>
      <c r="D25" s="52"/>
      <c r="E25" s="284" t="s">
        <v>172</v>
      </c>
      <c r="F25" s="72"/>
      <c r="G25" s="277"/>
      <c r="H25" s="278"/>
      <c r="I25" s="285"/>
      <c r="J25" s="286"/>
      <c r="K25" s="281"/>
      <c r="L25" s="282"/>
      <c r="M25" s="282"/>
      <c r="N25" s="282"/>
      <c r="O25" s="282"/>
      <c r="P25" s="282"/>
      <c r="Q25" s="282"/>
      <c r="R25" s="283"/>
      <c r="S25" s="127"/>
      <c r="T25" s="127"/>
      <c r="U25" s="127"/>
      <c r="V25" s="127"/>
      <c r="W25" s="127"/>
      <c r="X25" s="127"/>
      <c r="Y25" s="127"/>
      <c r="Z25" s="127"/>
    </row>
    <row r="26" spans="1:26" ht="21" customHeight="1">
      <c r="A26" s="147">
        <v>8</v>
      </c>
      <c r="B26" s="52"/>
      <c r="C26" s="52"/>
      <c r="D26" s="52"/>
      <c r="E26" s="284" t="s">
        <v>172</v>
      </c>
      <c r="F26" s="72"/>
      <c r="G26" s="277"/>
      <c r="H26" s="278"/>
      <c r="I26" s="285"/>
      <c r="J26" s="287"/>
      <c r="K26" s="288"/>
      <c r="L26" s="282"/>
      <c r="M26" s="282"/>
      <c r="N26" s="282"/>
      <c r="O26" s="282"/>
      <c r="P26" s="282"/>
      <c r="Q26" s="282"/>
      <c r="R26" s="283"/>
      <c r="S26" s="127"/>
      <c r="T26" s="127"/>
      <c r="U26" s="127"/>
      <c r="V26" s="127"/>
      <c r="W26" s="127"/>
      <c r="X26" s="127"/>
      <c r="Y26" s="127"/>
      <c r="Z26" s="127"/>
    </row>
    <row r="27" spans="1:26" ht="21" customHeight="1">
      <c r="A27" s="147">
        <v>9</v>
      </c>
      <c r="B27" s="52"/>
      <c r="C27" s="52"/>
      <c r="D27" s="52"/>
      <c r="E27" s="268" t="s">
        <v>110</v>
      </c>
      <c r="F27" s="72"/>
      <c r="G27" s="277"/>
      <c r="H27" s="278"/>
      <c r="I27" s="289"/>
      <c r="J27" s="270"/>
      <c r="K27" s="272"/>
      <c r="L27" s="281"/>
      <c r="M27" s="282"/>
      <c r="N27" s="282"/>
      <c r="O27" s="282"/>
      <c r="P27" s="282"/>
      <c r="Q27" s="282"/>
      <c r="R27" s="283"/>
      <c r="S27" s="127"/>
      <c r="T27" s="127"/>
      <c r="U27" s="127"/>
      <c r="V27" s="127"/>
      <c r="W27" s="127"/>
      <c r="X27" s="127"/>
      <c r="Y27" s="127"/>
      <c r="Z27" s="127"/>
    </row>
    <row r="28" spans="1:26" ht="21" customHeight="1">
      <c r="A28" s="147">
        <v>10</v>
      </c>
      <c r="B28" s="52"/>
      <c r="C28" s="52"/>
      <c r="D28" s="52"/>
      <c r="E28" s="276" t="s">
        <v>110</v>
      </c>
      <c r="F28" s="72"/>
      <c r="G28" s="277"/>
      <c r="H28" s="278"/>
      <c r="I28" s="280"/>
      <c r="J28" s="278"/>
      <c r="K28" s="280"/>
      <c r="L28" s="281"/>
      <c r="M28" s="282"/>
      <c r="N28" s="282"/>
      <c r="O28" s="282"/>
      <c r="P28" s="282"/>
      <c r="Q28" s="282"/>
      <c r="R28" s="283"/>
      <c r="S28" s="127"/>
      <c r="T28" s="127"/>
      <c r="U28" s="127"/>
      <c r="V28" s="127"/>
      <c r="W28" s="127"/>
      <c r="X28" s="127"/>
      <c r="Y28" s="127"/>
      <c r="Z28" s="127"/>
    </row>
    <row r="29" spans="1:26" ht="21" customHeight="1">
      <c r="A29" s="147">
        <v>11</v>
      </c>
      <c r="B29" s="52"/>
      <c r="C29" s="52"/>
      <c r="D29" s="52"/>
      <c r="E29" s="276" t="s">
        <v>110</v>
      </c>
      <c r="F29" s="72"/>
      <c r="G29" s="277"/>
      <c r="H29" s="278"/>
      <c r="I29" s="280"/>
      <c r="J29" s="278"/>
      <c r="K29" s="280"/>
      <c r="L29" s="281"/>
      <c r="M29" s="282"/>
      <c r="N29" s="282"/>
      <c r="O29" s="282"/>
      <c r="P29" s="282"/>
      <c r="Q29" s="282"/>
      <c r="R29" s="283"/>
      <c r="S29" s="127"/>
      <c r="T29" s="127"/>
      <c r="U29" s="127"/>
      <c r="V29" s="127"/>
      <c r="W29" s="127"/>
      <c r="X29" s="127"/>
      <c r="Y29" s="127"/>
      <c r="Z29" s="127"/>
    </row>
    <row r="30" spans="1:26" ht="21" customHeight="1">
      <c r="A30" s="147">
        <v>12</v>
      </c>
      <c r="B30" s="52"/>
      <c r="C30" s="52"/>
      <c r="D30" s="52"/>
      <c r="E30" s="276" t="s">
        <v>110</v>
      </c>
      <c r="F30" s="72"/>
      <c r="G30" s="277"/>
      <c r="H30" s="278"/>
      <c r="I30" s="280"/>
      <c r="J30" s="278"/>
      <c r="K30" s="280"/>
      <c r="L30" s="281"/>
      <c r="M30" s="282"/>
      <c r="N30" s="282"/>
      <c r="O30" s="282"/>
      <c r="P30" s="282"/>
      <c r="Q30" s="282"/>
      <c r="R30" s="283"/>
      <c r="S30" s="127"/>
      <c r="T30" s="127"/>
      <c r="U30" s="127"/>
      <c r="V30" s="127"/>
      <c r="W30" s="127"/>
      <c r="X30" s="127"/>
      <c r="Y30" s="127"/>
      <c r="Z30" s="127"/>
    </row>
    <row r="31" spans="1:26" ht="21" customHeight="1">
      <c r="A31" s="147">
        <v>13</v>
      </c>
      <c r="B31" s="52"/>
      <c r="C31" s="52"/>
      <c r="D31" s="52"/>
      <c r="E31" s="284" t="s">
        <v>172</v>
      </c>
      <c r="F31" s="72"/>
      <c r="G31" s="277"/>
      <c r="H31" s="278"/>
      <c r="I31" s="286"/>
      <c r="J31" s="278"/>
      <c r="K31" s="286"/>
      <c r="L31" s="281"/>
      <c r="M31" s="282"/>
      <c r="N31" s="282"/>
      <c r="O31" s="282"/>
      <c r="P31" s="282"/>
      <c r="Q31" s="282"/>
      <c r="R31" s="283"/>
      <c r="S31" s="127"/>
      <c r="T31" s="127"/>
      <c r="U31" s="127"/>
      <c r="V31" s="127"/>
      <c r="W31" s="127"/>
      <c r="X31" s="127"/>
      <c r="Y31" s="127"/>
      <c r="Z31" s="127"/>
    </row>
    <row r="32" spans="1:26" ht="21" customHeight="1">
      <c r="A32" s="147">
        <v>14</v>
      </c>
      <c r="B32" s="52"/>
      <c r="C32" s="52"/>
      <c r="D32" s="52"/>
      <c r="E32" s="284" t="s">
        <v>172</v>
      </c>
      <c r="F32" s="72"/>
      <c r="G32" s="277"/>
      <c r="H32" s="278"/>
      <c r="I32" s="286"/>
      <c r="J32" s="278"/>
      <c r="K32" s="286"/>
      <c r="L32" s="281"/>
      <c r="M32" s="282"/>
      <c r="N32" s="282"/>
      <c r="O32" s="282"/>
      <c r="P32" s="282"/>
      <c r="Q32" s="282"/>
      <c r="R32" s="283"/>
      <c r="S32" s="127"/>
      <c r="T32" s="127"/>
      <c r="U32" s="127"/>
      <c r="V32" s="127"/>
      <c r="W32" s="127"/>
      <c r="X32" s="127"/>
      <c r="Y32" s="127"/>
      <c r="Z32" s="127"/>
    </row>
    <row r="33" spans="1:26" ht="21" customHeight="1">
      <c r="A33" s="147">
        <v>15</v>
      </c>
      <c r="B33" s="52"/>
      <c r="C33" s="52"/>
      <c r="D33" s="52"/>
      <c r="E33" s="284" t="s">
        <v>172</v>
      </c>
      <c r="F33" s="72"/>
      <c r="G33" s="277"/>
      <c r="H33" s="278"/>
      <c r="I33" s="286"/>
      <c r="J33" s="278"/>
      <c r="K33" s="286"/>
      <c r="L33" s="281"/>
      <c r="M33" s="282"/>
      <c r="N33" s="282"/>
      <c r="O33" s="282"/>
      <c r="P33" s="282"/>
      <c r="Q33" s="282"/>
      <c r="R33" s="283"/>
      <c r="S33" s="127"/>
      <c r="T33" s="127"/>
      <c r="U33" s="127"/>
      <c r="V33" s="127"/>
      <c r="W33" s="127"/>
      <c r="X33" s="127"/>
      <c r="Y33" s="127"/>
      <c r="Z33" s="127"/>
    </row>
    <row r="34" spans="1:26" ht="21" customHeight="1">
      <c r="A34" s="147">
        <v>16</v>
      </c>
      <c r="B34" s="52"/>
      <c r="C34" s="52"/>
      <c r="D34" s="52"/>
      <c r="E34" s="284" t="s">
        <v>172</v>
      </c>
      <c r="F34" s="72"/>
      <c r="G34" s="277"/>
      <c r="H34" s="278"/>
      <c r="I34" s="286"/>
      <c r="J34" s="278"/>
      <c r="K34" s="287"/>
      <c r="L34" s="288"/>
      <c r="M34" s="282"/>
      <c r="N34" s="282"/>
      <c r="O34" s="282"/>
      <c r="P34" s="282"/>
      <c r="Q34" s="282"/>
      <c r="R34" s="283"/>
      <c r="S34" s="127"/>
      <c r="T34" s="127"/>
      <c r="U34" s="127"/>
      <c r="V34" s="127"/>
      <c r="W34" s="127"/>
      <c r="X34" s="127"/>
      <c r="Y34" s="127"/>
      <c r="Z34" s="127"/>
    </row>
    <row r="35" spans="1:26" ht="21" customHeight="1">
      <c r="A35" s="147">
        <v>17</v>
      </c>
      <c r="B35" s="52"/>
      <c r="C35" s="52"/>
      <c r="D35" s="52"/>
      <c r="E35" s="268" t="s">
        <v>110</v>
      </c>
      <c r="F35" s="72"/>
      <c r="G35" s="277"/>
      <c r="H35" s="278"/>
      <c r="I35" s="289"/>
      <c r="J35" s="290"/>
      <c r="K35" s="291"/>
      <c r="L35" s="272"/>
      <c r="M35" s="281"/>
      <c r="N35" s="282"/>
      <c r="O35" s="282"/>
      <c r="P35" s="282"/>
      <c r="Q35" s="282"/>
      <c r="R35" s="283"/>
      <c r="S35" s="127"/>
      <c r="T35" s="127"/>
      <c r="U35" s="127"/>
      <c r="V35" s="127"/>
      <c r="W35" s="127"/>
      <c r="X35" s="127"/>
      <c r="Y35" s="127"/>
      <c r="Z35" s="127"/>
    </row>
    <row r="36" spans="1:26" ht="21" customHeight="1">
      <c r="A36" s="147">
        <v>18</v>
      </c>
      <c r="B36" s="52"/>
      <c r="C36" s="52"/>
      <c r="D36" s="52"/>
      <c r="E36" s="276" t="s">
        <v>110</v>
      </c>
      <c r="F36" s="72"/>
      <c r="G36" s="277"/>
      <c r="H36" s="278"/>
      <c r="I36" s="280"/>
      <c r="J36" s="290"/>
      <c r="K36" s="292"/>
      <c r="L36" s="280"/>
      <c r="M36" s="281"/>
      <c r="N36" s="282"/>
      <c r="O36" s="282"/>
      <c r="P36" s="282"/>
      <c r="Q36" s="282"/>
      <c r="R36" s="283"/>
      <c r="S36" s="127"/>
      <c r="T36" s="127"/>
      <c r="U36" s="127"/>
      <c r="V36" s="127"/>
      <c r="W36" s="127"/>
      <c r="X36" s="127"/>
      <c r="Y36" s="127"/>
      <c r="Z36" s="127"/>
    </row>
    <row r="37" spans="1:26" ht="21" customHeight="1">
      <c r="A37" s="147">
        <v>19</v>
      </c>
      <c r="B37" s="52"/>
      <c r="C37" s="52"/>
      <c r="D37" s="52"/>
      <c r="E37" s="276" t="s">
        <v>110</v>
      </c>
      <c r="F37" s="72"/>
      <c r="G37" s="277"/>
      <c r="H37" s="278"/>
      <c r="I37" s="280"/>
      <c r="J37" s="290"/>
      <c r="K37" s="292"/>
      <c r="L37" s="280"/>
      <c r="M37" s="281"/>
      <c r="N37" s="282"/>
      <c r="O37" s="282"/>
      <c r="P37" s="282"/>
      <c r="Q37" s="282"/>
      <c r="R37" s="283"/>
      <c r="S37" s="127"/>
      <c r="T37" s="127"/>
      <c r="U37" s="127"/>
      <c r="V37" s="127"/>
      <c r="W37" s="127"/>
      <c r="X37" s="127"/>
      <c r="Y37" s="127"/>
      <c r="Z37" s="127"/>
    </row>
    <row r="38" spans="1:26" ht="21" customHeight="1">
      <c r="A38" s="147">
        <v>20</v>
      </c>
      <c r="B38" s="52"/>
      <c r="C38" s="52"/>
      <c r="D38" s="52"/>
      <c r="E38" s="276" t="s">
        <v>110</v>
      </c>
      <c r="F38" s="72"/>
      <c r="G38" s="277"/>
      <c r="H38" s="278"/>
      <c r="I38" s="280"/>
      <c r="J38" s="290"/>
      <c r="K38" s="292"/>
      <c r="L38" s="280"/>
      <c r="M38" s="281"/>
      <c r="N38" s="282"/>
      <c r="O38" s="282"/>
      <c r="P38" s="282"/>
      <c r="Q38" s="282"/>
      <c r="R38" s="283"/>
      <c r="S38" s="127"/>
      <c r="T38" s="127"/>
      <c r="U38" s="127"/>
      <c r="V38" s="127"/>
      <c r="W38" s="127"/>
      <c r="X38" s="127"/>
      <c r="Y38" s="127"/>
      <c r="Z38" s="127"/>
    </row>
    <row r="39" spans="1:26" ht="21" customHeight="1">
      <c r="A39" s="147">
        <v>21</v>
      </c>
      <c r="B39" s="52"/>
      <c r="C39" s="52"/>
      <c r="D39" s="52"/>
      <c r="E39" s="284" t="s">
        <v>172</v>
      </c>
      <c r="F39" s="72"/>
      <c r="G39" s="277"/>
      <c r="H39" s="278"/>
      <c r="I39" s="286"/>
      <c r="J39" s="290"/>
      <c r="K39" s="292"/>
      <c r="L39" s="286"/>
      <c r="M39" s="281"/>
      <c r="N39" s="282"/>
      <c r="O39" s="282"/>
      <c r="P39" s="282"/>
      <c r="Q39" s="282"/>
      <c r="R39" s="283"/>
      <c r="S39" s="127"/>
      <c r="T39" s="127"/>
      <c r="U39" s="127"/>
      <c r="V39" s="127"/>
      <c r="W39" s="127"/>
      <c r="X39" s="127"/>
      <c r="Y39" s="127"/>
      <c r="Z39" s="127"/>
    </row>
    <row r="40" spans="1:26" ht="21" customHeight="1">
      <c r="A40" s="147">
        <v>22</v>
      </c>
      <c r="B40" s="52"/>
      <c r="C40" s="52"/>
      <c r="D40" s="52"/>
      <c r="E40" s="284" t="s">
        <v>172</v>
      </c>
      <c r="F40" s="72"/>
      <c r="G40" s="277"/>
      <c r="H40" s="278"/>
      <c r="I40" s="286"/>
      <c r="J40" s="290"/>
      <c r="K40" s="292"/>
      <c r="L40" s="286"/>
      <c r="M40" s="281"/>
      <c r="N40" s="282"/>
      <c r="O40" s="282"/>
      <c r="P40" s="282"/>
      <c r="Q40" s="282"/>
      <c r="R40" s="283"/>
      <c r="S40" s="127"/>
      <c r="T40" s="127"/>
      <c r="U40" s="127"/>
      <c r="V40" s="127"/>
      <c r="W40" s="127"/>
      <c r="X40" s="127"/>
      <c r="Y40" s="127"/>
      <c r="Z40" s="127"/>
    </row>
    <row r="41" spans="1:26" ht="21" customHeight="1">
      <c r="A41" s="147">
        <v>23</v>
      </c>
      <c r="B41" s="52"/>
      <c r="C41" s="52"/>
      <c r="D41" s="52"/>
      <c r="E41" s="284" t="s">
        <v>172</v>
      </c>
      <c r="F41" s="72"/>
      <c r="G41" s="277"/>
      <c r="H41" s="278"/>
      <c r="I41" s="286"/>
      <c r="J41" s="290"/>
      <c r="K41" s="292"/>
      <c r="L41" s="286"/>
      <c r="M41" s="281"/>
      <c r="N41" s="282"/>
      <c r="O41" s="282"/>
      <c r="P41" s="282"/>
      <c r="Q41" s="282"/>
      <c r="R41" s="283"/>
      <c r="S41" s="127"/>
      <c r="T41" s="127"/>
      <c r="U41" s="127"/>
      <c r="V41" s="127"/>
      <c r="W41" s="127"/>
      <c r="X41" s="127"/>
      <c r="Y41" s="127"/>
      <c r="Z41" s="127"/>
    </row>
    <row r="42" spans="1:26" ht="21" customHeight="1">
      <c r="A42" s="147">
        <v>24</v>
      </c>
      <c r="B42" s="52"/>
      <c r="C42" s="52"/>
      <c r="D42" s="52"/>
      <c r="E42" s="284" t="s">
        <v>172</v>
      </c>
      <c r="F42" s="72"/>
      <c r="G42" s="277"/>
      <c r="H42" s="278"/>
      <c r="I42" s="286"/>
      <c r="J42" s="290"/>
      <c r="K42" s="292"/>
      <c r="L42" s="287"/>
      <c r="M42" s="288"/>
      <c r="N42" s="282"/>
      <c r="O42" s="282"/>
      <c r="P42" s="282"/>
      <c r="Q42" s="282"/>
      <c r="R42" s="283"/>
      <c r="S42" s="127"/>
      <c r="T42" s="127"/>
      <c r="U42" s="127"/>
      <c r="V42" s="127"/>
      <c r="W42" s="127"/>
      <c r="X42" s="127"/>
      <c r="Y42" s="127"/>
      <c r="Z42" s="127"/>
    </row>
    <row r="43" spans="1:26" ht="21" customHeight="1">
      <c r="A43" s="147">
        <v>25</v>
      </c>
      <c r="B43" s="52"/>
      <c r="C43" s="52"/>
      <c r="D43" s="52"/>
      <c r="E43" s="268" t="s">
        <v>110</v>
      </c>
      <c r="F43" s="72"/>
      <c r="G43" s="277"/>
      <c r="H43" s="278"/>
      <c r="I43" s="289"/>
      <c r="J43" s="290"/>
      <c r="K43" s="282"/>
      <c r="L43" s="291"/>
      <c r="M43" s="272"/>
      <c r="N43" s="281"/>
      <c r="O43" s="282"/>
      <c r="P43" s="274"/>
      <c r="Q43" s="282"/>
      <c r="R43" s="283"/>
      <c r="S43" s="127"/>
      <c r="T43" s="127"/>
      <c r="U43" s="127"/>
      <c r="V43" s="127"/>
      <c r="W43" s="127"/>
      <c r="X43" s="127"/>
      <c r="Y43" s="127"/>
      <c r="Z43" s="127"/>
    </row>
    <row r="44" spans="1:26" ht="21" customHeight="1">
      <c r="A44" s="147">
        <v>26</v>
      </c>
      <c r="B44" s="52"/>
      <c r="C44" s="52"/>
      <c r="D44" s="52"/>
      <c r="E44" s="276" t="s">
        <v>110</v>
      </c>
      <c r="F44" s="72"/>
      <c r="G44" s="277"/>
      <c r="H44" s="278"/>
      <c r="I44" s="280"/>
      <c r="J44" s="290"/>
      <c r="K44" s="282"/>
      <c r="L44" s="292"/>
      <c r="M44" s="280"/>
      <c r="N44" s="281"/>
      <c r="O44" s="282"/>
      <c r="P44" s="282"/>
      <c r="Q44" s="282"/>
      <c r="R44" s="283"/>
      <c r="S44" s="127"/>
      <c r="T44" s="127"/>
      <c r="U44" s="127"/>
      <c r="V44" s="127"/>
      <c r="W44" s="127"/>
      <c r="X44" s="127"/>
      <c r="Y44" s="127"/>
      <c r="Z44" s="127"/>
    </row>
    <row r="45" spans="1:26" ht="21" customHeight="1">
      <c r="A45" s="147">
        <v>27</v>
      </c>
      <c r="B45" s="52"/>
      <c r="C45" s="52"/>
      <c r="D45" s="52"/>
      <c r="E45" s="276" t="s">
        <v>110</v>
      </c>
      <c r="F45" s="72"/>
      <c r="G45" s="277"/>
      <c r="H45" s="278"/>
      <c r="I45" s="280"/>
      <c r="J45" s="290"/>
      <c r="K45" s="282"/>
      <c r="L45" s="292"/>
      <c r="M45" s="280"/>
      <c r="N45" s="281"/>
      <c r="O45" s="282"/>
      <c r="P45" s="282"/>
      <c r="Q45" s="282"/>
      <c r="R45" s="283"/>
      <c r="S45" s="127"/>
      <c r="T45" s="127"/>
      <c r="U45" s="127"/>
      <c r="V45" s="127"/>
      <c r="W45" s="127"/>
      <c r="X45" s="127"/>
      <c r="Y45" s="127"/>
      <c r="Z45" s="127"/>
    </row>
    <row r="46" spans="1:26" ht="21" customHeight="1">
      <c r="A46" s="147">
        <v>28</v>
      </c>
      <c r="B46" s="52"/>
      <c r="C46" s="52"/>
      <c r="D46" s="52"/>
      <c r="E46" s="276" t="s">
        <v>110</v>
      </c>
      <c r="F46" s="72"/>
      <c r="G46" s="277"/>
      <c r="H46" s="278"/>
      <c r="I46" s="280"/>
      <c r="J46" s="290"/>
      <c r="K46" s="282"/>
      <c r="L46" s="292"/>
      <c r="M46" s="280"/>
      <c r="N46" s="281"/>
      <c r="O46" s="282"/>
      <c r="P46" s="282"/>
      <c r="Q46" s="282"/>
      <c r="R46" s="283"/>
      <c r="S46" s="127"/>
      <c r="T46" s="127"/>
      <c r="U46" s="127"/>
      <c r="V46" s="127"/>
      <c r="W46" s="127"/>
      <c r="X46" s="127"/>
      <c r="Y46" s="127"/>
      <c r="Z46" s="127"/>
    </row>
    <row r="47" spans="1:26" ht="21" customHeight="1">
      <c r="A47" s="147">
        <v>29</v>
      </c>
      <c r="B47" s="52"/>
      <c r="C47" s="52"/>
      <c r="D47" s="52"/>
      <c r="E47" s="284" t="s">
        <v>172</v>
      </c>
      <c r="F47" s="72"/>
      <c r="G47" s="277"/>
      <c r="H47" s="278"/>
      <c r="I47" s="286"/>
      <c r="J47" s="290"/>
      <c r="K47" s="282"/>
      <c r="L47" s="292"/>
      <c r="M47" s="286"/>
      <c r="N47" s="281"/>
      <c r="O47" s="282"/>
      <c r="P47" s="282"/>
      <c r="Q47" s="282"/>
      <c r="R47" s="283"/>
      <c r="S47" s="127"/>
      <c r="T47" s="127"/>
      <c r="U47" s="127"/>
      <c r="V47" s="127"/>
      <c r="W47" s="127"/>
      <c r="X47" s="127"/>
      <c r="Y47" s="127"/>
      <c r="Z47" s="127"/>
    </row>
    <row r="48" spans="1:26" ht="21" customHeight="1">
      <c r="A48" s="147">
        <v>30</v>
      </c>
      <c r="B48" s="52"/>
      <c r="C48" s="52"/>
      <c r="D48" s="52"/>
      <c r="E48" s="284" t="s">
        <v>172</v>
      </c>
      <c r="F48" s="72"/>
      <c r="G48" s="277"/>
      <c r="H48" s="278"/>
      <c r="I48" s="286"/>
      <c r="J48" s="290"/>
      <c r="K48" s="282"/>
      <c r="L48" s="292"/>
      <c r="M48" s="286"/>
      <c r="N48" s="281"/>
      <c r="O48" s="282"/>
      <c r="P48" s="282"/>
      <c r="Q48" s="282"/>
      <c r="R48" s="283"/>
      <c r="S48" s="127"/>
      <c r="T48" s="127"/>
      <c r="U48" s="127"/>
      <c r="V48" s="127"/>
      <c r="W48" s="127"/>
      <c r="X48" s="127"/>
      <c r="Y48" s="127"/>
      <c r="Z48" s="127"/>
    </row>
    <row r="49" spans="1:26" ht="21" customHeight="1">
      <c r="A49" s="147">
        <v>31</v>
      </c>
      <c r="B49" s="52"/>
      <c r="C49" s="52"/>
      <c r="D49" s="52"/>
      <c r="E49" s="284" t="s">
        <v>172</v>
      </c>
      <c r="F49" s="72"/>
      <c r="G49" s="277"/>
      <c r="H49" s="278"/>
      <c r="I49" s="286"/>
      <c r="J49" s="290"/>
      <c r="K49" s="282"/>
      <c r="L49" s="292"/>
      <c r="M49" s="286"/>
      <c r="N49" s="281"/>
      <c r="O49" s="282"/>
      <c r="P49" s="282"/>
      <c r="Q49" s="282"/>
      <c r="R49" s="283"/>
      <c r="S49" s="127"/>
      <c r="T49" s="127"/>
      <c r="U49" s="127"/>
      <c r="V49" s="127"/>
      <c r="W49" s="127"/>
      <c r="X49" s="127"/>
      <c r="Y49" s="127"/>
      <c r="Z49" s="127"/>
    </row>
    <row r="50" spans="1:26" ht="21" customHeight="1">
      <c r="A50" s="147">
        <v>32</v>
      </c>
      <c r="B50" s="52"/>
      <c r="C50" s="52"/>
      <c r="D50" s="52"/>
      <c r="E50" s="284" t="s">
        <v>172</v>
      </c>
      <c r="F50" s="72"/>
      <c r="G50" s="277"/>
      <c r="H50" s="278"/>
      <c r="I50" s="286"/>
      <c r="J50" s="290"/>
      <c r="K50" s="282"/>
      <c r="L50" s="292"/>
      <c r="M50" s="287"/>
      <c r="N50" s="288"/>
      <c r="O50" s="282"/>
      <c r="P50" s="282"/>
      <c r="Q50" s="282"/>
      <c r="R50" s="283"/>
      <c r="S50" s="127"/>
      <c r="T50" s="127"/>
      <c r="U50" s="127"/>
      <c r="V50" s="127"/>
      <c r="W50" s="127"/>
      <c r="X50" s="127"/>
      <c r="Y50" s="127"/>
      <c r="Z50" s="127"/>
    </row>
    <row r="51" spans="1:26" ht="21" customHeight="1">
      <c r="A51" s="147">
        <v>33</v>
      </c>
      <c r="B51" s="52"/>
      <c r="C51" s="52"/>
      <c r="D51" s="52"/>
      <c r="E51" s="268" t="s">
        <v>110</v>
      </c>
      <c r="F51" s="72"/>
      <c r="G51" s="277"/>
      <c r="H51" s="278"/>
      <c r="I51" s="289"/>
      <c r="J51" s="290"/>
      <c r="K51" s="282"/>
      <c r="L51" s="282"/>
      <c r="M51" s="291"/>
      <c r="N51" s="272"/>
      <c r="O51" s="281"/>
      <c r="P51" s="282"/>
      <c r="Q51" s="274"/>
      <c r="R51" s="283"/>
      <c r="S51" s="127"/>
      <c r="T51" s="127"/>
      <c r="U51" s="127"/>
      <c r="V51" s="127"/>
      <c r="W51" s="127"/>
      <c r="X51" s="127"/>
      <c r="Y51" s="127"/>
      <c r="Z51" s="127"/>
    </row>
    <row r="52" spans="1:26" ht="21" customHeight="1">
      <c r="A52" s="147">
        <v>34</v>
      </c>
      <c r="B52" s="52"/>
      <c r="C52" s="52"/>
      <c r="D52" s="52"/>
      <c r="E52" s="276" t="s">
        <v>110</v>
      </c>
      <c r="F52" s="72"/>
      <c r="G52" s="277"/>
      <c r="H52" s="278"/>
      <c r="I52" s="280"/>
      <c r="J52" s="290"/>
      <c r="K52" s="282"/>
      <c r="L52" s="282"/>
      <c r="M52" s="292"/>
      <c r="N52" s="280"/>
      <c r="O52" s="281"/>
      <c r="P52" s="282"/>
      <c r="Q52" s="282"/>
      <c r="R52" s="283"/>
      <c r="S52" s="127"/>
      <c r="T52" s="127"/>
      <c r="U52" s="127"/>
      <c r="V52" s="127"/>
      <c r="W52" s="127"/>
      <c r="X52" s="127"/>
      <c r="Y52" s="127"/>
      <c r="Z52" s="127"/>
    </row>
    <row r="53" spans="1:26" ht="21" customHeight="1">
      <c r="A53" s="147">
        <v>35</v>
      </c>
      <c r="B53" s="52"/>
      <c r="C53" s="52"/>
      <c r="D53" s="52"/>
      <c r="E53" s="276" t="s">
        <v>110</v>
      </c>
      <c r="F53" s="72"/>
      <c r="G53" s="277"/>
      <c r="H53" s="278"/>
      <c r="I53" s="280"/>
      <c r="J53" s="290"/>
      <c r="K53" s="282"/>
      <c r="L53" s="282"/>
      <c r="M53" s="292"/>
      <c r="N53" s="280"/>
      <c r="O53" s="281"/>
      <c r="P53" s="282"/>
      <c r="Q53" s="282"/>
      <c r="R53" s="283"/>
      <c r="S53" s="127"/>
      <c r="T53" s="127"/>
      <c r="U53" s="127"/>
      <c r="V53" s="127"/>
      <c r="W53" s="127"/>
      <c r="X53" s="127"/>
      <c r="Y53" s="127"/>
      <c r="Z53" s="127"/>
    </row>
    <row r="54" spans="1:26" ht="21" customHeight="1">
      <c r="A54" s="147">
        <v>36</v>
      </c>
      <c r="B54" s="52"/>
      <c r="C54" s="52"/>
      <c r="D54" s="52"/>
      <c r="E54" s="276" t="s">
        <v>110</v>
      </c>
      <c r="F54" s="72"/>
      <c r="G54" s="277"/>
      <c r="H54" s="278"/>
      <c r="I54" s="280"/>
      <c r="J54" s="290"/>
      <c r="K54" s="282"/>
      <c r="L54" s="282"/>
      <c r="M54" s="292"/>
      <c r="N54" s="280"/>
      <c r="O54" s="281"/>
      <c r="P54" s="282"/>
      <c r="Q54" s="282"/>
      <c r="R54" s="283"/>
      <c r="S54" s="127"/>
      <c r="T54" s="127"/>
      <c r="U54" s="127"/>
      <c r="V54" s="127"/>
      <c r="W54" s="127"/>
      <c r="X54" s="127"/>
      <c r="Y54" s="127"/>
      <c r="Z54" s="127"/>
    </row>
    <row r="55" spans="1:26" ht="21" customHeight="1">
      <c r="A55" s="147">
        <v>37</v>
      </c>
      <c r="B55" s="52"/>
      <c r="C55" s="52"/>
      <c r="D55" s="52"/>
      <c r="E55" s="284" t="s">
        <v>172</v>
      </c>
      <c r="F55" s="72"/>
      <c r="G55" s="277"/>
      <c r="H55" s="278"/>
      <c r="I55" s="286"/>
      <c r="J55" s="290"/>
      <c r="K55" s="282"/>
      <c r="L55" s="282"/>
      <c r="M55" s="292"/>
      <c r="N55" s="286"/>
      <c r="O55" s="281"/>
      <c r="P55" s="282"/>
      <c r="Q55" s="282"/>
      <c r="R55" s="283"/>
      <c r="S55" s="127"/>
      <c r="T55" s="127"/>
      <c r="U55" s="127"/>
      <c r="V55" s="127"/>
      <c r="W55" s="127"/>
      <c r="X55" s="127"/>
      <c r="Y55" s="127"/>
      <c r="Z55" s="127"/>
    </row>
    <row r="56" spans="1:26" ht="21" customHeight="1">
      <c r="A56" s="147">
        <v>38</v>
      </c>
      <c r="B56" s="52"/>
      <c r="C56" s="52"/>
      <c r="D56" s="52"/>
      <c r="E56" s="284" t="s">
        <v>172</v>
      </c>
      <c r="F56" s="72"/>
      <c r="G56" s="277"/>
      <c r="H56" s="278"/>
      <c r="I56" s="286"/>
      <c r="J56" s="290"/>
      <c r="K56" s="282"/>
      <c r="L56" s="282"/>
      <c r="M56" s="292"/>
      <c r="N56" s="286"/>
      <c r="O56" s="281"/>
      <c r="P56" s="282"/>
      <c r="Q56" s="282"/>
      <c r="R56" s="283"/>
      <c r="S56" s="127"/>
      <c r="T56" s="127"/>
      <c r="U56" s="127"/>
      <c r="V56" s="127"/>
      <c r="W56" s="127"/>
      <c r="X56" s="127"/>
      <c r="Y56" s="127"/>
      <c r="Z56" s="127"/>
    </row>
    <row r="57" spans="1:26" ht="21" customHeight="1">
      <c r="A57" s="147">
        <v>39</v>
      </c>
      <c r="B57" s="52"/>
      <c r="C57" s="52"/>
      <c r="D57" s="52"/>
      <c r="E57" s="284" t="s">
        <v>172</v>
      </c>
      <c r="F57" s="72"/>
      <c r="G57" s="277"/>
      <c r="H57" s="278"/>
      <c r="I57" s="286"/>
      <c r="J57" s="290"/>
      <c r="K57" s="282"/>
      <c r="L57" s="282"/>
      <c r="M57" s="292"/>
      <c r="N57" s="286"/>
      <c r="O57" s="281"/>
      <c r="P57" s="282"/>
      <c r="Q57" s="282"/>
      <c r="R57" s="283"/>
      <c r="S57" s="127"/>
      <c r="T57" s="127"/>
      <c r="U57" s="127"/>
      <c r="V57" s="127"/>
      <c r="W57" s="127"/>
      <c r="X57" s="127"/>
      <c r="Y57" s="127"/>
      <c r="Z57" s="127"/>
    </row>
    <row r="58" spans="1:26" ht="21" customHeight="1">
      <c r="A58" s="147">
        <v>40</v>
      </c>
      <c r="B58" s="52"/>
      <c r="C58" s="52"/>
      <c r="D58" s="52"/>
      <c r="E58" s="284" t="s">
        <v>172</v>
      </c>
      <c r="F58" s="72"/>
      <c r="G58" s="277"/>
      <c r="H58" s="278"/>
      <c r="I58" s="286"/>
      <c r="J58" s="290"/>
      <c r="K58" s="282"/>
      <c r="L58" s="282"/>
      <c r="M58" s="292"/>
      <c r="N58" s="287"/>
      <c r="O58" s="288"/>
      <c r="P58" s="282"/>
      <c r="Q58" s="282"/>
      <c r="R58" s="283"/>
      <c r="S58" s="127"/>
      <c r="T58" s="127"/>
      <c r="U58" s="127"/>
      <c r="V58" s="127"/>
      <c r="W58" s="127"/>
      <c r="X58" s="127"/>
      <c r="Y58" s="127"/>
      <c r="Z58" s="127"/>
    </row>
    <row r="59" spans="1:26" ht="21" customHeight="1">
      <c r="A59" s="147">
        <v>41</v>
      </c>
      <c r="B59" s="52"/>
      <c r="C59" s="52"/>
      <c r="D59" s="52"/>
      <c r="E59" s="268" t="s">
        <v>110</v>
      </c>
      <c r="F59" s="72"/>
      <c r="G59" s="277"/>
      <c r="H59" s="278"/>
      <c r="I59" s="289"/>
      <c r="J59" s="290"/>
      <c r="K59" s="282"/>
      <c r="L59" s="282"/>
      <c r="M59" s="282"/>
      <c r="N59" s="291"/>
      <c r="O59" s="272"/>
      <c r="P59" s="281"/>
      <c r="Q59" s="282"/>
      <c r="R59" s="275"/>
      <c r="S59" s="127"/>
      <c r="T59" s="127"/>
      <c r="U59" s="127"/>
      <c r="V59" s="127"/>
      <c r="W59" s="127"/>
      <c r="X59" s="127"/>
      <c r="Y59" s="127"/>
      <c r="Z59" s="127"/>
    </row>
    <row r="60" spans="1:26" ht="21" customHeight="1">
      <c r="A60" s="147">
        <v>42</v>
      </c>
      <c r="B60" s="52"/>
      <c r="C60" s="52"/>
      <c r="D60" s="52"/>
      <c r="E60" s="276" t="s">
        <v>110</v>
      </c>
      <c r="F60" s="72"/>
      <c r="G60" s="277"/>
      <c r="H60" s="278"/>
      <c r="I60" s="280"/>
      <c r="J60" s="290"/>
      <c r="K60" s="282"/>
      <c r="L60" s="282"/>
      <c r="M60" s="282"/>
      <c r="N60" s="292"/>
      <c r="O60" s="280"/>
      <c r="P60" s="281"/>
      <c r="Q60" s="282"/>
      <c r="R60" s="283"/>
      <c r="S60" s="127"/>
      <c r="T60" s="127"/>
      <c r="U60" s="127"/>
      <c r="V60" s="127"/>
      <c r="W60" s="127"/>
      <c r="X60" s="127"/>
      <c r="Y60" s="127"/>
      <c r="Z60" s="127"/>
    </row>
    <row r="61" spans="1:26" ht="21" customHeight="1">
      <c r="A61" s="147">
        <v>43</v>
      </c>
      <c r="B61" s="52"/>
      <c r="C61" s="52"/>
      <c r="D61" s="52"/>
      <c r="E61" s="276" t="s">
        <v>110</v>
      </c>
      <c r="F61" s="72"/>
      <c r="G61" s="277"/>
      <c r="H61" s="278"/>
      <c r="I61" s="280"/>
      <c r="J61" s="290"/>
      <c r="K61" s="282"/>
      <c r="L61" s="282"/>
      <c r="M61" s="282"/>
      <c r="N61" s="292"/>
      <c r="O61" s="280"/>
      <c r="P61" s="281"/>
      <c r="Q61" s="282"/>
      <c r="R61" s="283"/>
      <c r="S61" s="127"/>
      <c r="T61" s="127"/>
      <c r="U61" s="127"/>
      <c r="V61" s="127"/>
      <c r="W61" s="127"/>
      <c r="X61" s="127"/>
      <c r="Y61" s="127"/>
      <c r="Z61" s="127"/>
    </row>
    <row r="62" spans="1:26" ht="21" customHeight="1">
      <c r="A62" s="147">
        <v>44</v>
      </c>
      <c r="B62" s="52"/>
      <c r="C62" s="52"/>
      <c r="D62" s="52"/>
      <c r="E62" s="276" t="s">
        <v>110</v>
      </c>
      <c r="F62" s="72"/>
      <c r="G62" s="277"/>
      <c r="H62" s="278"/>
      <c r="I62" s="280"/>
      <c r="J62" s="290"/>
      <c r="K62" s="282"/>
      <c r="L62" s="282"/>
      <c r="M62" s="282"/>
      <c r="N62" s="292"/>
      <c r="O62" s="280"/>
      <c r="P62" s="281"/>
      <c r="Q62" s="282"/>
      <c r="R62" s="283"/>
      <c r="S62" s="127"/>
      <c r="T62" s="127"/>
      <c r="U62" s="127"/>
      <c r="V62" s="127"/>
      <c r="W62" s="127"/>
      <c r="X62" s="127"/>
      <c r="Y62" s="127"/>
      <c r="Z62" s="127"/>
    </row>
    <row r="63" spans="1:26" ht="21" customHeight="1">
      <c r="A63" s="147">
        <v>45</v>
      </c>
      <c r="B63" s="52"/>
      <c r="C63" s="52"/>
      <c r="D63" s="52"/>
      <c r="E63" s="284" t="s">
        <v>172</v>
      </c>
      <c r="F63" s="72"/>
      <c r="G63" s="277"/>
      <c r="H63" s="278"/>
      <c r="I63" s="286"/>
      <c r="J63" s="290"/>
      <c r="K63" s="282"/>
      <c r="L63" s="282"/>
      <c r="M63" s="282"/>
      <c r="N63" s="292"/>
      <c r="O63" s="286"/>
      <c r="P63" s="281"/>
      <c r="Q63" s="282"/>
      <c r="R63" s="283"/>
      <c r="S63" s="127"/>
      <c r="T63" s="127"/>
      <c r="U63" s="127"/>
      <c r="V63" s="127"/>
      <c r="W63" s="127"/>
      <c r="X63" s="127"/>
      <c r="Y63" s="127"/>
      <c r="Z63" s="127"/>
    </row>
    <row r="64" spans="1:26" ht="21" customHeight="1">
      <c r="A64" s="147">
        <v>46</v>
      </c>
      <c r="B64" s="52"/>
      <c r="C64" s="52"/>
      <c r="D64" s="52"/>
      <c r="E64" s="284" t="s">
        <v>172</v>
      </c>
      <c r="F64" s="72"/>
      <c r="G64" s="277"/>
      <c r="H64" s="278"/>
      <c r="I64" s="286"/>
      <c r="J64" s="290"/>
      <c r="K64" s="282"/>
      <c r="L64" s="282"/>
      <c r="M64" s="282"/>
      <c r="N64" s="292"/>
      <c r="O64" s="286"/>
      <c r="P64" s="281"/>
      <c r="Q64" s="282"/>
      <c r="R64" s="283"/>
      <c r="S64" s="127"/>
      <c r="T64" s="127"/>
      <c r="U64" s="127"/>
      <c r="V64" s="127"/>
      <c r="W64" s="127"/>
      <c r="X64" s="127"/>
      <c r="Y64" s="127"/>
      <c r="Z64" s="127"/>
    </row>
    <row r="65" spans="1:26" ht="21" customHeight="1">
      <c r="A65" s="147">
        <v>47</v>
      </c>
      <c r="B65" s="52"/>
      <c r="C65" s="52"/>
      <c r="D65" s="52"/>
      <c r="E65" s="284" t="s">
        <v>172</v>
      </c>
      <c r="F65" s="72"/>
      <c r="G65" s="277"/>
      <c r="H65" s="278"/>
      <c r="I65" s="286"/>
      <c r="J65" s="290"/>
      <c r="K65" s="282"/>
      <c r="L65" s="282"/>
      <c r="M65" s="282"/>
      <c r="N65" s="292"/>
      <c r="O65" s="286"/>
      <c r="P65" s="281"/>
      <c r="Q65" s="282"/>
      <c r="R65" s="283"/>
      <c r="S65" s="127"/>
      <c r="T65" s="127"/>
      <c r="U65" s="127"/>
      <c r="V65" s="127"/>
      <c r="W65" s="127"/>
      <c r="X65" s="127"/>
      <c r="Y65" s="127"/>
      <c r="Z65" s="127"/>
    </row>
    <row r="66" spans="1:26" ht="21" customHeight="1">
      <c r="A66" s="147">
        <v>48</v>
      </c>
      <c r="B66" s="52"/>
      <c r="C66" s="52"/>
      <c r="D66" s="52"/>
      <c r="E66" s="284" t="s">
        <v>172</v>
      </c>
      <c r="F66" s="72"/>
      <c r="G66" s="277"/>
      <c r="H66" s="278"/>
      <c r="I66" s="286"/>
      <c r="J66" s="290"/>
      <c r="K66" s="282"/>
      <c r="L66" s="282"/>
      <c r="M66" s="282"/>
      <c r="N66" s="292"/>
      <c r="O66" s="287"/>
      <c r="P66" s="288"/>
      <c r="Q66" s="282"/>
      <c r="R66" s="283"/>
      <c r="S66" s="127"/>
      <c r="T66" s="127"/>
      <c r="U66" s="127"/>
      <c r="V66" s="127"/>
      <c r="W66" s="127"/>
      <c r="X66" s="127"/>
      <c r="Y66" s="127"/>
      <c r="Z66" s="127"/>
    </row>
    <row r="67" spans="1:26" ht="21" customHeight="1">
      <c r="A67" s="147">
        <v>49</v>
      </c>
      <c r="B67" s="52"/>
      <c r="C67" s="52"/>
      <c r="D67" s="52"/>
      <c r="E67" s="268" t="s">
        <v>110</v>
      </c>
      <c r="F67" s="72"/>
      <c r="G67" s="277"/>
      <c r="H67" s="278"/>
      <c r="I67" s="289"/>
      <c r="J67" s="290"/>
      <c r="K67" s="282"/>
      <c r="L67" s="282"/>
      <c r="M67" s="282"/>
      <c r="N67" s="282"/>
      <c r="O67" s="291"/>
      <c r="P67" s="272"/>
      <c r="Q67" s="281"/>
      <c r="R67" s="283"/>
      <c r="S67" s="127"/>
      <c r="T67" s="127"/>
      <c r="U67" s="127"/>
      <c r="V67" s="127"/>
      <c r="W67" s="127"/>
      <c r="X67" s="127"/>
      <c r="Y67" s="127"/>
      <c r="Z67" s="127"/>
    </row>
    <row r="68" spans="1:26" ht="21" customHeight="1">
      <c r="A68" s="147">
        <v>50</v>
      </c>
      <c r="B68" s="52"/>
      <c r="C68" s="52"/>
      <c r="D68" s="52"/>
      <c r="E68" s="276" t="s">
        <v>110</v>
      </c>
      <c r="F68" s="72"/>
      <c r="G68" s="277"/>
      <c r="H68" s="278"/>
      <c r="I68" s="280"/>
      <c r="J68" s="290"/>
      <c r="K68" s="282"/>
      <c r="L68" s="282"/>
      <c r="M68" s="282"/>
      <c r="N68" s="282"/>
      <c r="O68" s="292"/>
      <c r="P68" s="280"/>
      <c r="Q68" s="281"/>
      <c r="R68" s="283"/>
      <c r="S68" s="127"/>
      <c r="T68" s="127"/>
      <c r="U68" s="127"/>
      <c r="V68" s="127"/>
      <c r="W68" s="127"/>
      <c r="X68" s="127"/>
      <c r="Y68" s="127"/>
      <c r="Z68" s="127"/>
    </row>
    <row r="69" spans="1:26" ht="21" customHeight="1">
      <c r="A69" s="147">
        <v>51</v>
      </c>
      <c r="B69" s="52"/>
      <c r="C69" s="52"/>
      <c r="D69" s="52"/>
      <c r="E69" s="276" t="s">
        <v>110</v>
      </c>
      <c r="F69" s="72"/>
      <c r="G69" s="277"/>
      <c r="H69" s="278"/>
      <c r="I69" s="280"/>
      <c r="J69" s="290"/>
      <c r="K69" s="282"/>
      <c r="L69" s="282"/>
      <c r="M69" s="282"/>
      <c r="N69" s="282"/>
      <c r="O69" s="292"/>
      <c r="P69" s="280"/>
      <c r="Q69" s="281"/>
      <c r="R69" s="283"/>
      <c r="S69" s="127"/>
      <c r="T69" s="127"/>
      <c r="U69" s="127"/>
      <c r="V69" s="127"/>
      <c r="W69" s="127"/>
      <c r="X69" s="127"/>
      <c r="Y69" s="127"/>
      <c r="Z69" s="127"/>
    </row>
    <row r="70" spans="1:26" ht="21" customHeight="1">
      <c r="A70" s="147">
        <v>52</v>
      </c>
      <c r="B70" s="52"/>
      <c r="C70" s="52"/>
      <c r="D70" s="52"/>
      <c r="E70" s="276" t="s">
        <v>110</v>
      </c>
      <c r="F70" s="72"/>
      <c r="G70" s="277"/>
      <c r="H70" s="278"/>
      <c r="I70" s="280"/>
      <c r="J70" s="290"/>
      <c r="K70" s="282"/>
      <c r="L70" s="282"/>
      <c r="M70" s="282"/>
      <c r="N70" s="282"/>
      <c r="O70" s="292"/>
      <c r="P70" s="280"/>
      <c r="Q70" s="281"/>
      <c r="R70" s="283"/>
      <c r="S70" s="127"/>
      <c r="T70" s="127"/>
      <c r="U70" s="127"/>
      <c r="V70" s="127"/>
      <c r="W70" s="127"/>
      <c r="X70" s="127"/>
      <c r="Y70" s="127"/>
      <c r="Z70" s="127"/>
    </row>
    <row r="71" spans="1:26" ht="21" customHeight="1">
      <c r="A71" s="147">
        <v>53</v>
      </c>
      <c r="B71" s="52"/>
      <c r="C71" s="52"/>
      <c r="D71" s="52"/>
      <c r="E71" s="284" t="s">
        <v>172</v>
      </c>
      <c r="F71" s="72"/>
      <c r="G71" s="277"/>
      <c r="H71" s="278"/>
      <c r="I71" s="286"/>
      <c r="J71" s="290"/>
      <c r="K71" s="282"/>
      <c r="L71" s="282"/>
      <c r="M71" s="282"/>
      <c r="N71" s="282"/>
      <c r="O71" s="292"/>
      <c r="P71" s="286"/>
      <c r="Q71" s="281"/>
      <c r="R71" s="283"/>
      <c r="S71" s="127"/>
      <c r="T71" s="127"/>
      <c r="U71" s="127"/>
      <c r="V71" s="127"/>
      <c r="W71" s="127"/>
      <c r="X71" s="127"/>
      <c r="Y71" s="127"/>
      <c r="Z71" s="127"/>
    </row>
    <row r="72" spans="1:26" ht="21" customHeight="1">
      <c r="A72" s="147">
        <v>54</v>
      </c>
      <c r="B72" s="52"/>
      <c r="C72" s="52"/>
      <c r="D72" s="52"/>
      <c r="E72" s="284" t="s">
        <v>172</v>
      </c>
      <c r="F72" s="72"/>
      <c r="G72" s="277"/>
      <c r="H72" s="278"/>
      <c r="I72" s="286"/>
      <c r="J72" s="290"/>
      <c r="K72" s="282"/>
      <c r="L72" s="282"/>
      <c r="M72" s="282"/>
      <c r="N72" s="282"/>
      <c r="O72" s="292"/>
      <c r="P72" s="286"/>
      <c r="Q72" s="281"/>
      <c r="R72" s="283"/>
      <c r="S72" s="127"/>
      <c r="T72" s="127"/>
      <c r="U72" s="127"/>
      <c r="V72" s="127"/>
      <c r="W72" s="127"/>
      <c r="X72" s="127"/>
      <c r="Y72" s="127"/>
      <c r="Z72" s="127"/>
    </row>
    <row r="73" spans="1:26" ht="21" customHeight="1">
      <c r="A73" s="147">
        <v>55</v>
      </c>
      <c r="B73" s="52"/>
      <c r="C73" s="52"/>
      <c r="D73" s="52"/>
      <c r="E73" s="284" t="s">
        <v>172</v>
      </c>
      <c r="F73" s="72"/>
      <c r="G73" s="277"/>
      <c r="H73" s="278"/>
      <c r="I73" s="286"/>
      <c r="J73" s="290"/>
      <c r="K73" s="282"/>
      <c r="L73" s="282"/>
      <c r="M73" s="282"/>
      <c r="N73" s="282"/>
      <c r="O73" s="292"/>
      <c r="P73" s="286"/>
      <c r="Q73" s="281"/>
      <c r="R73" s="283"/>
      <c r="S73" s="127"/>
      <c r="T73" s="127"/>
      <c r="U73" s="127"/>
      <c r="V73" s="127"/>
      <c r="W73" s="127"/>
      <c r="X73" s="127"/>
      <c r="Y73" s="127"/>
      <c r="Z73" s="127"/>
    </row>
    <row r="74" spans="1:26" ht="21" customHeight="1">
      <c r="A74" s="147">
        <v>56</v>
      </c>
      <c r="B74" s="52"/>
      <c r="C74" s="52"/>
      <c r="D74" s="52"/>
      <c r="E74" s="284" t="s">
        <v>172</v>
      </c>
      <c r="F74" s="72"/>
      <c r="G74" s="277"/>
      <c r="H74" s="278"/>
      <c r="I74" s="286"/>
      <c r="J74" s="290"/>
      <c r="K74" s="282"/>
      <c r="L74" s="282"/>
      <c r="M74" s="282"/>
      <c r="N74" s="282"/>
      <c r="O74" s="292"/>
      <c r="P74" s="287"/>
      <c r="Q74" s="288"/>
      <c r="R74" s="283"/>
      <c r="S74" s="127"/>
      <c r="T74" s="127"/>
      <c r="U74" s="127"/>
      <c r="V74" s="127"/>
      <c r="W74" s="127"/>
      <c r="X74" s="127"/>
      <c r="Y74" s="127"/>
      <c r="Z74" s="127"/>
    </row>
    <row r="75" spans="1:26" ht="21" customHeight="1">
      <c r="A75" s="147">
        <v>57</v>
      </c>
      <c r="B75" s="52"/>
      <c r="C75" s="52"/>
      <c r="D75" s="52"/>
      <c r="E75" s="268" t="s">
        <v>110</v>
      </c>
      <c r="F75" s="72"/>
      <c r="G75" s="277"/>
      <c r="H75" s="278"/>
      <c r="I75" s="289"/>
      <c r="J75" s="290"/>
      <c r="K75" s="282"/>
      <c r="L75" s="282"/>
      <c r="M75" s="282"/>
      <c r="N75" s="282"/>
      <c r="O75" s="282"/>
      <c r="P75" s="291"/>
      <c r="Q75" s="272"/>
      <c r="R75" s="293"/>
      <c r="S75" s="127"/>
      <c r="T75" s="127"/>
      <c r="U75" s="127"/>
      <c r="V75" s="127"/>
      <c r="W75" s="127"/>
      <c r="X75" s="127"/>
      <c r="Y75" s="127"/>
      <c r="Z75" s="127"/>
    </row>
    <row r="76" spans="1:26" ht="21" customHeight="1">
      <c r="A76" s="147">
        <v>58</v>
      </c>
      <c r="B76" s="52"/>
      <c r="C76" s="52"/>
      <c r="D76" s="52"/>
      <c r="E76" s="276" t="s">
        <v>110</v>
      </c>
      <c r="F76" s="72"/>
      <c r="G76" s="277"/>
      <c r="H76" s="278"/>
      <c r="I76" s="280"/>
      <c r="J76" s="290"/>
      <c r="K76" s="282"/>
      <c r="L76" s="282"/>
      <c r="M76" s="282"/>
      <c r="N76" s="282"/>
      <c r="O76" s="282"/>
      <c r="P76" s="292"/>
      <c r="Q76" s="280"/>
      <c r="R76" s="293"/>
      <c r="S76" s="127"/>
      <c r="T76" s="127"/>
      <c r="U76" s="127"/>
      <c r="V76" s="127"/>
      <c r="W76" s="127"/>
      <c r="X76" s="127"/>
      <c r="Y76" s="127"/>
      <c r="Z76" s="127"/>
    </row>
    <row r="77" spans="1:26" ht="21" customHeight="1">
      <c r="A77" s="147">
        <v>59</v>
      </c>
      <c r="B77" s="52"/>
      <c r="C77" s="52"/>
      <c r="D77" s="52"/>
      <c r="E77" s="276" t="s">
        <v>110</v>
      </c>
      <c r="F77" s="72"/>
      <c r="G77" s="277"/>
      <c r="H77" s="278"/>
      <c r="I77" s="280"/>
      <c r="J77" s="290"/>
      <c r="K77" s="282"/>
      <c r="L77" s="282"/>
      <c r="M77" s="282"/>
      <c r="N77" s="282"/>
      <c r="O77" s="282"/>
      <c r="P77" s="292"/>
      <c r="Q77" s="280"/>
      <c r="R77" s="293"/>
      <c r="S77" s="127"/>
      <c r="T77" s="127"/>
      <c r="U77" s="127"/>
      <c r="V77" s="127"/>
      <c r="W77" s="127"/>
      <c r="X77" s="127"/>
      <c r="Y77" s="127"/>
      <c r="Z77" s="127"/>
    </row>
    <row r="78" spans="1:26" ht="21" customHeight="1">
      <c r="A78" s="147">
        <v>60</v>
      </c>
      <c r="B78" s="52"/>
      <c r="C78" s="52"/>
      <c r="D78" s="52"/>
      <c r="E78" s="276" t="s">
        <v>110</v>
      </c>
      <c r="F78" s="72"/>
      <c r="G78" s="277"/>
      <c r="H78" s="278"/>
      <c r="I78" s="280"/>
      <c r="J78" s="290"/>
      <c r="K78" s="282"/>
      <c r="L78" s="282"/>
      <c r="M78" s="282"/>
      <c r="N78" s="282"/>
      <c r="O78" s="282"/>
      <c r="P78" s="292"/>
      <c r="Q78" s="280"/>
      <c r="R78" s="293"/>
      <c r="S78" s="127"/>
      <c r="T78" s="127"/>
      <c r="U78" s="127"/>
      <c r="V78" s="127"/>
      <c r="W78" s="127"/>
      <c r="X78" s="127"/>
      <c r="Y78" s="127"/>
      <c r="Z78" s="127"/>
    </row>
    <row r="79" spans="1:26" ht="21" customHeight="1">
      <c r="A79" s="147">
        <v>61</v>
      </c>
      <c r="B79" s="52"/>
      <c r="C79" s="52"/>
      <c r="D79" s="52"/>
      <c r="E79" s="284" t="s">
        <v>172</v>
      </c>
      <c r="F79" s="72"/>
      <c r="G79" s="277"/>
      <c r="H79" s="278"/>
      <c r="I79" s="286"/>
      <c r="J79" s="290"/>
      <c r="K79" s="282"/>
      <c r="L79" s="282"/>
      <c r="M79" s="282"/>
      <c r="N79" s="282"/>
      <c r="O79" s="282"/>
      <c r="P79" s="292"/>
      <c r="Q79" s="286"/>
      <c r="R79" s="293"/>
      <c r="S79" s="127"/>
      <c r="T79" s="127"/>
      <c r="U79" s="127"/>
      <c r="V79" s="127"/>
      <c r="W79" s="127"/>
      <c r="X79" s="127"/>
      <c r="Y79" s="127"/>
      <c r="Z79" s="127"/>
    </row>
    <row r="80" spans="1:26" ht="21" customHeight="1">
      <c r="A80" s="147">
        <v>62</v>
      </c>
      <c r="B80" s="52"/>
      <c r="C80" s="52"/>
      <c r="D80" s="52"/>
      <c r="E80" s="284" t="s">
        <v>172</v>
      </c>
      <c r="F80" s="72"/>
      <c r="G80" s="277"/>
      <c r="H80" s="278"/>
      <c r="I80" s="286"/>
      <c r="J80" s="290"/>
      <c r="K80" s="282"/>
      <c r="L80" s="282"/>
      <c r="M80" s="282"/>
      <c r="N80" s="282"/>
      <c r="O80" s="282"/>
      <c r="P80" s="292"/>
      <c r="Q80" s="286"/>
      <c r="R80" s="293"/>
      <c r="S80" s="127"/>
      <c r="T80" s="127"/>
      <c r="U80" s="127"/>
      <c r="V80" s="127"/>
      <c r="W80" s="127"/>
      <c r="X80" s="127"/>
      <c r="Y80" s="127"/>
      <c r="Z80" s="127"/>
    </row>
    <row r="81" spans="1:26" ht="21" customHeight="1">
      <c r="A81" s="147">
        <v>63</v>
      </c>
      <c r="B81" s="52"/>
      <c r="C81" s="52"/>
      <c r="D81" s="52"/>
      <c r="E81" s="284" t="s">
        <v>172</v>
      </c>
      <c r="F81" s="72"/>
      <c r="G81" s="277"/>
      <c r="H81" s="278"/>
      <c r="I81" s="286"/>
      <c r="J81" s="290"/>
      <c r="K81" s="282"/>
      <c r="L81" s="282"/>
      <c r="M81" s="282"/>
      <c r="N81" s="282"/>
      <c r="O81" s="282"/>
      <c r="P81" s="292"/>
      <c r="Q81" s="286"/>
      <c r="R81" s="293"/>
      <c r="S81" s="127"/>
      <c r="T81" s="127"/>
      <c r="U81" s="127"/>
      <c r="V81" s="127"/>
      <c r="W81" s="127"/>
      <c r="X81" s="127"/>
      <c r="Y81" s="127"/>
      <c r="Z81" s="127"/>
    </row>
    <row r="82" spans="1:26" ht="21" customHeight="1">
      <c r="A82" s="147">
        <v>64</v>
      </c>
      <c r="B82" s="52"/>
      <c r="C82" s="52"/>
      <c r="D82" s="52"/>
      <c r="E82" s="284" t="s">
        <v>172</v>
      </c>
      <c r="F82" s="72"/>
      <c r="G82" s="277"/>
      <c r="H82" s="278"/>
      <c r="I82" s="286"/>
      <c r="J82" s="290"/>
      <c r="K82" s="282"/>
      <c r="L82" s="282"/>
      <c r="M82" s="282"/>
      <c r="N82" s="282"/>
      <c r="O82" s="282"/>
      <c r="P82" s="292"/>
      <c r="Q82" s="287"/>
      <c r="R82" s="294"/>
      <c r="S82" s="127"/>
      <c r="T82" s="127"/>
      <c r="U82" s="127"/>
      <c r="V82" s="127"/>
      <c r="W82" s="127"/>
      <c r="X82" s="127"/>
      <c r="Y82" s="127"/>
      <c r="Z82" s="127"/>
    </row>
    <row r="83" spans="1:26" ht="21" customHeight="1">
      <c r="A83" s="147">
        <v>65</v>
      </c>
      <c r="B83" s="52"/>
      <c r="C83" s="52"/>
      <c r="D83" s="52"/>
      <c r="E83" s="268" t="s">
        <v>110</v>
      </c>
      <c r="F83" s="72"/>
      <c r="G83" s="277"/>
      <c r="H83" s="278"/>
      <c r="I83" s="289"/>
      <c r="J83" s="290"/>
      <c r="K83" s="282"/>
      <c r="L83" s="282"/>
      <c r="M83" s="282"/>
      <c r="N83" s="282"/>
      <c r="O83" s="282"/>
      <c r="P83" s="282"/>
      <c r="Q83" s="291"/>
      <c r="R83" s="272"/>
      <c r="S83" s="127"/>
      <c r="T83" s="127"/>
      <c r="U83" s="127"/>
      <c r="V83" s="127"/>
      <c r="W83" s="127"/>
      <c r="X83" s="127"/>
      <c r="Y83" s="127"/>
      <c r="Z83" s="127"/>
    </row>
    <row r="84" spans="1:26" ht="21" customHeight="1">
      <c r="A84" s="147">
        <v>66</v>
      </c>
      <c r="B84" s="52"/>
      <c r="C84" s="52"/>
      <c r="D84" s="52"/>
      <c r="E84" s="276" t="s">
        <v>110</v>
      </c>
      <c r="F84" s="72"/>
      <c r="G84" s="277"/>
      <c r="H84" s="278"/>
      <c r="I84" s="280"/>
      <c r="J84" s="290"/>
      <c r="K84" s="282"/>
      <c r="L84" s="282"/>
      <c r="M84" s="282"/>
      <c r="N84" s="282"/>
      <c r="O84" s="282"/>
      <c r="P84" s="282"/>
      <c r="Q84" s="292"/>
      <c r="R84" s="280"/>
      <c r="S84" s="127"/>
      <c r="T84" s="127"/>
      <c r="U84" s="127"/>
      <c r="V84" s="127"/>
      <c r="W84" s="127"/>
      <c r="X84" s="127"/>
      <c r="Y84" s="127"/>
      <c r="Z84" s="127"/>
    </row>
    <row r="85" spans="1:26" ht="21" customHeight="1">
      <c r="A85" s="147">
        <v>67</v>
      </c>
      <c r="B85" s="52"/>
      <c r="C85" s="52"/>
      <c r="D85" s="52"/>
      <c r="E85" s="276" t="s">
        <v>110</v>
      </c>
      <c r="F85" s="72"/>
      <c r="G85" s="277"/>
      <c r="H85" s="278"/>
      <c r="I85" s="280"/>
      <c r="J85" s="290"/>
      <c r="K85" s="282"/>
      <c r="L85" s="282"/>
      <c r="M85" s="282"/>
      <c r="N85" s="282"/>
      <c r="O85" s="282"/>
      <c r="P85" s="282"/>
      <c r="Q85" s="292"/>
      <c r="R85" s="280"/>
      <c r="S85" s="127"/>
      <c r="T85" s="127"/>
      <c r="U85" s="127"/>
      <c r="V85" s="127"/>
      <c r="W85" s="127"/>
      <c r="X85" s="127"/>
      <c r="Y85" s="127"/>
      <c r="Z85" s="127"/>
    </row>
    <row r="86" spans="1:26" ht="21" customHeight="1">
      <c r="A86" s="147">
        <v>68</v>
      </c>
      <c r="B86" s="52"/>
      <c r="C86" s="52"/>
      <c r="D86" s="52"/>
      <c r="E86" s="276" t="s">
        <v>110</v>
      </c>
      <c r="F86" s="72"/>
      <c r="G86" s="277"/>
      <c r="H86" s="278"/>
      <c r="I86" s="280"/>
      <c r="J86" s="290"/>
      <c r="K86" s="282"/>
      <c r="L86" s="282"/>
      <c r="M86" s="282"/>
      <c r="N86" s="282"/>
      <c r="O86" s="282"/>
      <c r="P86" s="282"/>
      <c r="Q86" s="292"/>
      <c r="R86" s="280"/>
      <c r="S86" s="127"/>
      <c r="T86" s="127"/>
      <c r="U86" s="127"/>
      <c r="V86" s="127"/>
      <c r="W86" s="127"/>
      <c r="X86" s="127"/>
      <c r="Y86" s="127"/>
      <c r="Z86" s="127"/>
    </row>
    <row r="87" spans="1:26" ht="21" customHeight="1">
      <c r="A87" s="147">
        <v>69</v>
      </c>
      <c r="B87" s="52"/>
      <c r="C87" s="52"/>
      <c r="D87" s="52"/>
      <c r="E87" s="284" t="s">
        <v>172</v>
      </c>
      <c r="F87" s="72"/>
      <c r="G87" s="277"/>
      <c r="H87" s="278"/>
      <c r="I87" s="286"/>
      <c r="J87" s="290"/>
      <c r="K87" s="282"/>
      <c r="L87" s="282"/>
      <c r="M87" s="282"/>
      <c r="N87" s="282"/>
      <c r="O87" s="282"/>
      <c r="P87" s="282"/>
      <c r="Q87" s="292"/>
      <c r="R87" s="286"/>
      <c r="S87" s="127"/>
      <c r="T87" s="127"/>
      <c r="U87" s="127"/>
      <c r="V87" s="127"/>
      <c r="W87" s="127"/>
      <c r="X87" s="127"/>
      <c r="Y87" s="127"/>
      <c r="Z87" s="127"/>
    </row>
    <row r="88" spans="1:26" ht="21" customHeight="1">
      <c r="A88" s="147">
        <v>70</v>
      </c>
      <c r="B88" s="52"/>
      <c r="C88" s="52"/>
      <c r="D88" s="52"/>
      <c r="E88" s="284" t="s">
        <v>172</v>
      </c>
      <c r="F88" s="72"/>
      <c r="G88" s="277"/>
      <c r="H88" s="278"/>
      <c r="I88" s="286"/>
      <c r="J88" s="290"/>
      <c r="K88" s="282"/>
      <c r="L88" s="282"/>
      <c r="M88" s="282"/>
      <c r="N88" s="282"/>
      <c r="O88" s="282"/>
      <c r="P88" s="282"/>
      <c r="Q88" s="292"/>
      <c r="R88" s="286"/>
      <c r="S88" s="127"/>
      <c r="T88" s="127"/>
      <c r="U88" s="127"/>
      <c r="V88" s="127"/>
      <c r="W88" s="127"/>
      <c r="X88" s="127"/>
      <c r="Y88" s="127"/>
      <c r="Z88" s="127"/>
    </row>
    <row r="89" spans="1:26" ht="21" customHeight="1">
      <c r="A89" s="147">
        <v>71</v>
      </c>
      <c r="B89" s="52"/>
      <c r="C89" s="52"/>
      <c r="D89" s="52"/>
      <c r="E89" s="284" t="s">
        <v>172</v>
      </c>
      <c r="F89" s="72"/>
      <c r="G89" s="277"/>
      <c r="H89" s="278"/>
      <c r="I89" s="286"/>
      <c r="J89" s="290"/>
      <c r="K89" s="282"/>
      <c r="L89" s="282"/>
      <c r="M89" s="282"/>
      <c r="N89" s="282"/>
      <c r="O89" s="282"/>
      <c r="P89" s="282"/>
      <c r="Q89" s="292"/>
      <c r="R89" s="286"/>
      <c r="S89" s="127"/>
      <c r="T89" s="127"/>
      <c r="U89" s="127"/>
      <c r="V89" s="127"/>
      <c r="W89" s="127"/>
      <c r="X89" s="127"/>
      <c r="Y89" s="127"/>
      <c r="Z89" s="127"/>
    </row>
    <row r="90" spans="1:26" ht="21" customHeight="1">
      <c r="A90" s="295">
        <v>72</v>
      </c>
      <c r="B90" s="94"/>
      <c r="C90" s="94"/>
      <c r="D90" s="94"/>
      <c r="E90" s="296" t="s">
        <v>172</v>
      </c>
      <c r="F90" s="95"/>
      <c r="G90" s="297"/>
      <c r="H90" s="298"/>
      <c r="I90" s="286"/>
      <c r="J90" s="299"/>
      <c r="K90" s="300"/>
      <c r="L90" s="300"/>
      <c r="M90" s="300"/>
      <c r="N90" s="300"/>
      <c r="O90" s="300"/>
      <c r="P90" s="300"/>
      <c r="Q90" s="301"/>
      <c r="R90" s="287"/>
      <c r="S90" s="127"/>
      <c r="T90" s="127"/>
      <c r="U90" s="127"/>
      <c r="V90" s="127"/>
      <c r="W90" s="127"/>
      <c r="X90" s="127"/>
      <c r="Y90" s="127"/>
      <c r="Z90" s="127"/>
    </row>
    <row r="91" spans="1:26" ht="21" customHeight="1">
      <c r="A91" s="56"/>
      <c r="B91" s="132" t="s">
        <v>53</v>
      </c>
      <c r="C91" s="57" t="s">
        <v>54</v>
      </c>
      <c r="D91" s="57" t="s">
        <v>55</v>
      </c>
      <c r="E91" s="57" t="s">
        <v>101</v>
      </c>
      <c r="F91" s="57" t="s">
        <v>224</v>
      </c>
      <c r="G91" s="265" t="s">
        <v>238</v>
      </c>
      <c r="H91" s="135" t="s">
        <v>45</v>
      </c>
      <c r="I91" s="137" t="s">
        <v>46</v>
      </c>
      <c r="J91" s="135" t="s">
        <v>104</v>
      </c>
      <c r="K91" s="136" t="s">
        <v>105</v>
      </c>
      <c r="L91" s="136" t="s">
        <v>106</v>
      </c>
      <c r="M91" s="136" t="s">
        <v>107</v>
      </c>
      <c r="N91" s="136" t="s">
        <v>108</v>
      </c>
      <c r="O91" s="137" t="s">
        <v>109</v>
      </c>
      <c r="P91" s="136" t="s">
        <v>239</v>
      </c>
      <c r="Q91" s="136" t="s">
        <v>240</v>
      </c>
      <c r="R91" s="137" t="s">
        <v>241</v>
      </c>
      <c r="S91" s="127"/>
      <c r="T91" s="127"/>
      <c r="U91" s="127"/>
      <c r="V91" s="127"/>
      <c r="W91" s="127"/>
      <c r="X91" s="127"/>
      <c r="Y91" s="127"/>
      <c r="Z91" s="127"/>
    </row>
    <row r="92" spans="1:26" ht="21" customHeight="1">
      <c r="A92" s="138" t="s">
        <v>64</v>
      </c>
      <c r="B92" s="139">
        <v>10232011</v>
      </c>
      <c r="C92" s="140" t="s">
        <v>65</v>
      </c>
      <c r="D92" s="140" t="s">
        <v>66</v>
      </c>
      <c r="E92" s="140" t="s">
        <v>110</v>
      </c>
      <c r="F92" s="140" t="s">
        <v>242</v>
      </c>
      <c r="G92" s="266" t="s">
        <v>243</v>
      </c>
      <c r="H92" s="142">
        <v>1</v>
      </c>
      <c r="I92" s="144"/>
      <c r="J92" s="267"/>
      <c r="K92" s="143"/>
      <c r="L92" s="143"/>
      <c r="M92" s="143">
        <v>1</v>
      </c>
      <c r="N92" s="143"/>
      <c r="O92" s="144"/>
      <c r="P92" s="143"/>
      <c r="Q92" s="143"/>
      <c r="R92" s="144"/>
      <c r="S92" s="127"/>
      <c r="T92" s="127"/>
      <c r="U92" s="127"/>
      <c r="V92" s="127"/>
      <c r="W92" s="127"/>
      <c r="X92" s="127"/>
      <c r="Y92" s="127"/>
      <c r="Z92" s="127"/>
    </row>
    <row r="93" spans="1:26" ht="21" customHeight="1">
      <c r="A93" s="56">
        <v>73</v>
      </c>
      <c r="B93" s="66"/>
      <c r="C93" s="66"/>
      <c r="D93" s="66"/>
      <c r="E93" s="302" t="s">
        <v>110</v>
      </c>
      <c r="F93" s="67"/>
      <c r="G93" s="303"/>
      <c r="H93" s="271"/>
      <c r="I93" s="304"/>
      <c r="J93" s="305"/>
      <c r="K93" s="306"/>
      <c r="L93" s="307"/>
      <c r="M93" s="272"/>
      <c r="N93" s="308"/>
      <c r="O93" s="306"/>
      <c r="P93" s="306"/>
      <c r="Q93" s="306"/>
      <c r="R93" s="309"/>
      <c r="S93" s="127"/>
      <c r="T93" s="127"/>
      <c r="U93" s="127"/>
      <c r="V93" s="127"/>
      <c r="W93" s="127"/>
      <c r="X93" s="127"/>
      <c r="Y93" s="127"/>
      <c r="Z93" s="127"/>
    </row>
    <row r="94" spans="1:26" ht="21" customHeight="1">
      <c r="A94" s="310">
        <v>74</v>
      </c>
      <c r="B94" s="52"/>
      <c r="C94" s="52"/>
      <c r="D94" s="52"/>
      <c r="E94" s="276" t="s">
        <v>110</v>
      </c>
      <c r="F94" s="72"/>
      <c r="G94" s="277"/>
      <c r="H94" s="279"/>
      <c r="I94" s="311"/>
      <c r="J94" s="290"/>
      <c r="K94" s="282"/>
      <c r="L94" s="292"/>
      <c r="M94" s="280"/>
      <c r="N94" s="281"/>
      <c r="O94" s="282"/>
      <c r="P94" s="282"/>
      <c r="Q94" s="282"/>
      <c r="R94" s="283"/>
      <c r="S94" s="127"/>
      <c r="T94" s="127"/>
      <c r="U94" s="127"/>
      <c r="V94" s="127"/>
      <c r="W94" s="127"/>
      <c r="X94" s="127"/>
      <c r="Y94" s="127"/>
      <c r="Z94" s="127"/>
    </row>
    <row r="95" spans="1:26" ht="21" customHeight="1">
      <c r="A95" s="310">
        <v>75</v>
      </c>
      <c r="B95" s="52"/>
      <c r="C95" s="52"/>
      <c r="D95" s="52"/>
      <c r="E95" s="284" t="s">
        <v>172</v>
      </c>
      <c r="F95" s="72"/>
      <c r="G95" s="277"/>
      <c r="H95" s="285"/>
      <c r="I95" s="311"/>
      <c r="J95" s="290"/>
      <c r="K95" s="282"/>
      <c r="L95" s="292"/>
      <c r="M95" s="286"/>
      <c r="N95" s="281"/>
      <c r="O95" s="282"/>
      <c r="P95" s="282"/>
      <c r="Q95" s="282"/>
      <c r="R95" s="283"/>
      <c r="S95" s="127"/>
      <c r="T95" s="127"/>
      <c r="U95" s="127"/>
      <c r="V95" s="127"/>
      <c r="W95" s="127"/>
      <c r="X95" s="127"/>
      <c r="Y95" s="127"/>
      <c r="Z95" s="127"/>
    </row>
    <row r="96" spans="1:26" ht="21" customHeight="1">
      <c r="A96" s="310">
        <v>76</v>
      </c>
      <c r="B96" s="52"/>
      <c r="C96" s="52"/>
      <c r="D96" s="52"/>
      <c r="E96" s="284" t="s">
        <v>172</v>
      </c>
      <c r="F96" s="72"/>
      <c r="G96" s="277"/>
      <c r="H96" s="285"/>
      <c r="I96" s="311"/>
      <c r="J96" s="290"/>
      <c r="K96" s="282"/>
      <c r="L96" s="292"/>
      <c r="M96" s="287"/>
      <c r="N96" s="288"/>
      <c r="O96" s="282"/>
      <c r="P96" s="282"/>
      <c r="Q96" s="282"/>
      <c r="R96" s="283"/>
      <c r="S96" s="127"/>
      <c r="T96" s="127"/>
      <c r="U96" s="127"/>
      <c r="V96" s="127"/>
      <c r="W96" s="127"/>
      <c r="X96" s="127"/>
      <c r="Y96" s="127"/>
      <c r="Z96" s="127"/>
    </row>
    <row r="97" spans="1:26" ht="21" customHeight="1">
      <c r="A97" s="310">
        <v>77</v>
      </c>
      <c r="B97" s="52"/>
      <c r="C97" s="52"/>
      <c r="D97" s="52"/>
      <c r="E97" s="276" t="s">
        <v>110</v>
      </c>
      <c r="F97" s="72"/>
      <c r="G97" s="277"/>
      <c r="H97" s="279"/>
      <c r="I97" s="311"/>
      <c r="J97" s="290"/>
      <c r="K97" s="282"/>
      <c r="L97" s="282"/>
      <c r="M97" s="291"/>
      <c r="N97" s="272"/>
      <c r="O97" s="281"/>
      <c r="P97" s="282"/>
      <c r="Q97" s="282"/>
      <c r="R97" s="283"/>
      <c r="S97" s="127"/>
      <c r="T97" s="127"/>
      <c r="U97" s="127"/>
      <c r="V97" s="127"/>
      <c r="W97" s="127"/>
      <c r="X97" s="127"/>
      <c r="Y97" s="127"/>
      <c r="Z97" s="127"/>
    </row>
    <row r="98" spans="1:26" ht="21" customHeight="1">
      <c r="A98" s="310">
        <v>78</v>
      </c>
      <c r="B98" s="52"/>
      <c r="C98" s="52"/>
      <c r="D98" s="52"/>
      <c r="E98" s="276" t="s">
        <v>110</v>
      </c>
      <c r="F98" s="72"/>
      <c r="G98" s="277"/>
      <c r="H98" s="279"/>
      <c r="I98" s="311"/>
      <c r="J98" s="290"/>
      <c r="K98" s="282"/>
      <c r="L98" s="282"/>
      <c r="M98" s="292"/>
      <c r="N98" s="280"/>
      <c r="O98" s="281"/>
      <c r="P98" s="282"/>
      <c r="Q98" s="282"/>
      <c r="R98" s="283"/>
      <c r="S98" s="127"/>
      <c r="T98" s="127"/>
      <c r="U98" s="127"/>
      <c r="V98" s="127"/>
      <c r="W98" s="127"/>
      <c r="X98" s="127"/>
      <c r="Y98" s="127"/>
      <c r="Z98" s="127"/>
    </row>
    <row r="99" spans="1:26" ht="21" customHeight="1">
      <c r="A99" s="310">
        <v>79</v>
      </c>
      <c r="B99" s="52"/>
      <c r="C99" s="52"/>
      <c r="D99" s="52"/>
      <c r="E99" s="284" t="s">
        <v>172</v>
      </c>
      <c r="F99" s="72"/>
      <c r="G99" s="277"/>
      <c r="H99" s="285"/>
      <c r="I99" s="311"/>
      <c r="J99" s="290"/>
      <c r="K99" s="282"/>
      <c r="L99" s="282"/>
      <c r="M99" s="292"/>
      <c r="N99" s="286"/>
      <c r="O99" s="281"/>
      <c r="P99" s="282"/>
      <c r="Q99" s="282"/>
      <c r="R99" s="283"/>
      <c r="S99" s="127"/>
      <c r="T99" s="127"/>
      <c r="U99" s="127"/>
      <c r="V99" s="127"/>
      <c r="W99" s="127"/>
      <c r="X99" s="127"/>
      <c r="Y99" s="127"/>
      <c r="Z99" s="127"/>
    </row>
    <row r="100" spans="1:26" ht="21" customHeight="1">
      <c r="A100" s="310">
        <v>80</v>
      </c>
      <c r="B100" s="52"/>
      <c r="C100" s="52"/>
      <c r="D100" s="52"/>
      <c r="E100" s="284" t="s">
        <v>172</v>
      </c>
      <c r="F100" s="72"/>
      <c r="G100" s="277"/>
      <c r="H100" s="285"/>
      <c r="I100" s="311"/>
      <c r="J100" s="290"/>
      <c r="K100" s="282"/>
      <c r="L100" s="282"/>
      <c r="M100" s="292"/>
      <c r="N100" s="287"/>
      <c r="O100" s="288"/>
      <c r="P100" s="282"/>
      <c r="Q100" s="282"/>
      <c r="R100" s="283"/>
      <c r="S100" s="127"/>
      <c r="T100" s="127"/>
      <c r="U100" s="127"/>
      <c r="V100" s="127"/>
      <c r="W100" s="127"/>
      <c r="X100" s="127"/>
      <c r="Y100" s="127"/>
      <c r="Z100" s="127"/>
    </row>
    <row r="101" spans="1:26" ht="21" customHeight="1">
      <c r="A101" s="310">
        <v>81</v>
      </c>
      <c r="B101" s="52"/>
      <c r="C101" s="52"/>
      <c r="D101" s="52"/>
      <c r="E101" s="276" t="s">
        <v>110</v>
      </c>
      <c r="F101" s="72"/>
      <c r="G101" s="277"/>
      <c r="H101" s="279"/>
      <c r="I101" s="311"/>
      <c r="J101" s="290"/>
      <c r="K101" s="282"/>
      <c r="L101" s="282"/>
      <c r="M101" s="282"/>
      <c r="N101" s="291"/>
      <c r="O101" s="272"/>
      <c r="P101" s="281"/>
      <c r="Q101" s="282"/>
      <c r="R101" s="283"/>
      <c r="S101" s="127"/>
      <c r="T101" s="127"/>
      <c r="U101" s="127"/>
      <c r="V101" s="127"/>
      <c r="W101" s="127"/>
      <c r="X101" s="127"/>
      <c r="Y101" s="127"/>
      <c r="Z101" s="127"/>
    </row>
    <row r="102" spans="1:26" ht="21" customHeight="1">
      <c r="A102" s="310">
        <v>82</v>
      </c>
      <c r="B102" s="52"/>
      <c r="C102" s="52"/>
      <c r="D102" s="52"/>
      <c r="E102" s="276" t="s">
        <v>110</v>
      </c>
      <c r="F102" s="72"/>
      <c r="G102" s="277"/>
      <c r="H102" s="279"/>
      <c r="I102" s="311"/>
      <c r="J102" s="290"/>
      <c r="K102" s="282"/>
      <c r="L102" s="282"/>
      <c r="M102" s="282"/>
      <c r="N102" s="292"/>
      <c r="O102" s="280"/>
      <c r="P102" s="281"/>
      <c r="Q102" s="282"/>
      <c r="R102" s="283"/>
      <c r="S102" s="127"/>
      <c r="T102" s="127"/>
      <c r="U102" s="127"/>
      <c r="V102" s="127"/>
      <c r="W102" s="127"/>
      <c r="X102" s="127"/>
      <c r="Y102" s="127"/>
      <c r="Z102" s="127"/>
    </row>
    <row r="103" spans="1:26" ht="21" customHeight="1">
      <c r="A103" s="310">
        <v>83</v>
      </c>
      <c r="B103" s="52"/>
      <c r="C103" s="52"/>
      <c r="D103" s="52"/>
      <c r="E103" s="284" t="s">
        <v>172</v>
      </c>
      <c r="F103" s="72"/>
      <c r="G103" s="277"/>
      <c r="H103" s="285"/>
      <c r="I103" s="311"/>
      <c r="J103" s="290"/>
      <c r="K103" s="282"/>
      <c r="L103" s="282"/>
      <c r="M103" s="282"/>
      <c r="N103" s="292"/>
      <c r="O103" s="286"/>
      <c r="P103" s="281"/>
      <c r="Q103" s="282"/>
      <c r="R103" s="283"/>
      <c r="S103" s="127"/>
      <c r="T103" s="127"/>
      <c r="U103" s="127"/>
      <c r="V103" s="127"/>
      <c r="W103" s="127"/>
      <c r="X103" s="127"/>
      <c r="Y103" s="127"/>
      <c r="Z103" s="127"/>
    </row>
    <row r="104" spans="1:26" ht="21" customHeight="1">
      <c r="A104" s="138">
        <v>84</v>
      </c>
      <c r="B104" s="78"/>
      <c r="C104" s="78"/>
      <c r="D104" s="78"/>
      <c r="E104" s="312" t="s">
        <v>172</v>
      </c>
      <c r="F104" s="79"/>
      <c r="G104" s="313"/>
      <c r="H104" s="314"/>
      <c r="I104" s="315"/>
      <c r="J104" s="316"/>
      <c r="K104" s="317"/>
      <c r="L104" s="317"/>
      <c r="M104" s="317"/>
      <c r="N104" s="318"/>
      <c r="O104" s="287"/>
      <c r="P104" s="319"/>
      <c r="Q104" s="317"/>
      <c r="R104" s="320"/>
      <c r="S104" s="127"/>
      <c r="T104" s="127"/>
      <c r="U104" s="127"/>
      <c r="V104" s="127"/>
      <c r="W104" s="127"/>
      <c r="X104" s="127"/>
      <c r="Y104" s="127"/>
      <c r="Z104" s="127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</row>
  </sheetData>
  <mergeCells count="24">
    <mergeCell ref="B14:C14"/>
    <mergeCell ref="B15:C15"/>
    <mergeCell ref="B16:C16"/>
    <mergeCell ref="D10:G10"/>
    <mergeCell ref="D11:G11"/>
    <mergeCell ref="B12:B13"/>
    <mergeCell ref="D12:G12"/>
    <mergeCell ref="D13:G13"/>
    <mergeCell ref="D14:E14"/>
    <mergeCell ref="F14:G14"/>
    <mergeCell ref="B7:C7"/>
    <mergeCell ref="D7:G7"/>
    <mergeCell ref="I7:P7"/>
    <mergeCell ref="B8:B11"/>
    <mergeCell ref="D8:F8"/>
    <mergeCell ref="I8:P8"/>
    <mergeCell ref="D9:G9"/>
    <mergeCell ref="A1:R1"/>
    <mergeCell ref="B4:C4"/>
    <mergeCell ref="D4:E4"/>
    <mergeCell ref="G4:J4"/>
    <mergeCell ref="B6:C6"/>
    <mergeCell ref="D6:G6"/>
    <mergeCell ref="I6:P6"/>
  </mergeCells>
  <phoneticPr fontId="51"/>
  <printOptions horizontalCentered="1"/>
  <pageMargins left="0.47244094488188981" right="0.35433070866141736" top="0.39370078740157483" bottom="0.27559055118110237" header="0" footer="0"/>
  <pageSetup paperSize="9" orientation="portrait"/>
  <rowBreaks count="1" manualBreakCount="1">
    <brk id="66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99"/>
  </sheetPr>
  <dimension ref="A1:Z1000"/>
  <sheetViews>
    <sheetView workbookViewId="0"/>
  </sheetViews>
  <sheetFormatPr defaultColWidth="12.625" defaultRowHeight="15" customHeight="1"/>
  <cols>
    <col min="1" max="1" width="10" customWidth="1"/>
    <col min="2" max="3" width="13.125" customWidth="1"/>
    <col min="4" max="4" width="15.25" customWidth="1"/>
    <col min="5" max="5" width="4.625" customWidth="1"/>
    <col min="6" max="7" width="16" customWidth="1"/>
    <col min="8" max="11" width="8.5" customWidth="1"/>
    <col min="12" max="13" width="10" customWidth="1"/>
    <col min="14" max="26" width="6.75" customWidth="1"/>
  </cols>
  <sheetData>
    <row r="1" spans="1:26" ht="32.25" customHeight="1">
      <c r="A1" s="321"/>
      <c r="B1" s="547" t="s">
        <v>244</v>
      </c>
      <c r="C1" s="443"/>
      <c r="D1" s="443"/>
      <c r="E1" s="443"/>
      <c r="F1" s="443"/>
      <c r="G1" s="443"/>
      <c r="H1" s="443"/>
      <c r="I1" s="443"/>
      <c r="J1" s="444"/>
      <c r="K1" s="321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3" customHeight="1">
      <c r="A2" s="51"/>
      <c r="B2" s="453" t="s">
        <v>34</v>
      </c>
      <c r="C2" s="439"/>
      <c r="D2" s="454"/>
      <c r="E2" s="438"/>
      <c r="F2" s="438"/>
      <c r="G2" s="439"/>
      <c r="H2" s="51"/>
      <c r="I2" s="493" t="s">
        <v>245</v>
      </c>
      <c r="J2" s="469"/>
      <c r="K2" s="47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3" customHeight="1">
      <c r="A3" s="51"/>
      <c r="B3" s="453" t="s">
        <v>36</v>
      </c>
      <c r="C3" s="439"/>
      <c r="D3" s="454"/>
      <c r="E3" s="438"/>
      <c r="F3" s="438"/>
      <c r="G3" s="128" t="s">
        <v>37</v>
      </c>
      <c r="H3" s="51"/>
      <c r="I3" s="494"/>
      <c r="J3" s="495"/>
      <c r="K3" s="49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30.75" customHeight="1">
      <c r="A4" s="51"/>
      <c r="B4" s="453" t="s">
        <v>38</v>
      </c>
      <c r="C4" s="439"/>
      <c r="D4" s="454"/>
      <c r="E4" s="439"/>
      <c r="F4" s="454"/>
      <c r="G4" s="439"/>
      <c r="H4" s="53" t="s">
        <v>246</v>
      </c>
      <c r="I4" s="475"/>
      <c r="J4" s="435"/>
      <c r="K4" s="476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30.75" customHeight="1">
      <c r="A5" s="51"/>
      <c r="B5" s="453" t="s">
        <v>247</v>
      </c>
      <c r="C5" s="439"/>
      <c r="D5" s="129">
        <f>(D6*2000)</f>
        <v>0</v>
      </c>
      <c r="E5" s="51"/>
      <c r="F5" s="55" t="s">
        <v>41</v>
      </c>
      <c r="G5" s="51"/>
      <c r="H5" s="51"/>
      <c r="I5" s="53"/>
      <c r="J5" s="53"/>
      <c r="K5" s="5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.75" customHeight="1">
      <c r="A6" s="51"/>
      <c r="B6" s="499" t="s">
        <v>248</v>
      </c>
      <c r="C6" s="500"/>
      <c r="D6" s="131">
        <f>SUM(J13:K52)</f>
        <v>0</v>
      </c>
      <c r="E6" s="51"/>
      <c r="F6" s="55" t="s">
        <v>249</v>
      </c>
      <c r="G6" s="51"/>
      <c r="H6" s="51"/>
      <c r="I6" s="53"/>
      <c r="J6" s="53"/>
      <c r="K6" s="53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.75" customHeight="1">
      <c r="A7" s="51"/>
      <c r="B7" s="453" t="s">
        <v>250</v>
      </c>
      <c r="C7" s="439"/>
      <c r="D7" s="129">
        <f>(D8*4000)</f>
        <v>0</v>
      </c>
      <c r="E7" s="130"/>
      <c r="F7" s="55" t="s">
        <v>251</v>
      </c>
      <c r="G7" s="51"/>
      <c r="H7" s="51"/>
      <c r="I7" s="51"/>
      <c r="J7" s="51"/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.75" customHeight="1">
      <c r="A8" s="51"/>
      <c r="B8" s="499" t="s">
        <v>252</v>
      </c>
      <c r="C8" s="500"/>
      <c r="D8" s="322"/>
      <c r="E8" s="323" t="s">
        <v>253</v>
      </c>
      <c r="F8" s="324" t="s">
        <v>254</v>
      </c>
      <c r="G8" s="325"/>
      <c r="H8" s="325"/>
      <c r="I8" s="325"/>
      <c r="J8" s="325"/>
      <c r="K8" s="325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.75" customHeight="1">
      <c r="A9" s="51"/>
      <c r="B9" s="499" t="s">
        <v>255</v>
      </c>
      <c r="C9" s="500"/>
      <c r="D9" s="326">
        <f>(D5+D7)</f>
        <v>0</v>
      </c>
      <c r="E9" s="130"/>
      <c r="F9" s="55" t="s">
        <v>256</v>
      </c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4.5" customHeight="1">
      <c r="A10" s="56"/>
      <c r="B10" s="132" t="s">
        <v>53</v>
      </c>
      <c r="C10" s="57" t="s">
        <v>54</v>
      </c>
      <c r="D10" s="57" t="s">
        <v>55</v>
      </c>
      <c r="E10" s="57" t="s">
        <v>101</v>
      </c>
      <c r="F10" s="133" t="s">
        <v>257</v>
      </c>
      <c r="G10" s="327" t="s">
        <v>59</v>
      </c>
      <c r="H10" s="328" t="s">
        <v>258</v>
      </c>
      <c r="I10" s="329" t="s">
        <v>259</v>
      </c>
      <c r="J10" s="329" t="s">
        <v>260</v>
      </c>
      <c r="K10" s="330" t="s">
        <v>261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1" customHeight="1">
      <c r="A11" s="310" t="s">
        <v>262</v>
      </c>
      <c r="B11" s="256">
        <v>10232011</v>
      </c>
      <c r="C11" s="147" t="s">
        <v>65</v>
      </c>
      <c r="D11" s="147" t="s">
        <v>66</v>
      </c>
      <c r="E11" s="147" t="s">
        <v>110</v>
      </c>
      <c r="F11" s="147" t="s">
        <v>263</v>
      </c>
      <c r="G11" s="331" t="s">
        <v>70</v>
      </c>
      <c r="H11" s="332">
        <v>1</v>
      </c>
      <c r="I11" s="59"/>
      <c r="J11" s="59">
        <v>1</v>
      </c>
      <c r="K11" s="333"/>
      <c r="L11" s="334" t="s">
        <v>264</v>
      </c>
      <c r="M11" s="335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1" customHeight="1">
      <c r="A12" s="336" t="s">
        <v>265</v>
      </c>
      <c r="B12" s="337">
        <v>10232011</v>
      </c>
      <c r="C12" s="338" t="s">
        <v>65</v>
      </c>
      <c r="D12" s="338" t="s">
        <v>66</v>
      </c>
      <c r="E12" s="338" t="s">
        <v>110</v>
      </c>
      <c r="F12" s="338" t="s">
        <v>263</v>
      </c>
      <c r="G12" s="339" t="s">
        <v>263</v>
      </c>
      <c r="H12" s="340">
        <v>1</v>
      </c>
      <c r="I12" s="341"/>
      <c r="J12" s="341">
        <v>1</v>
      </c>
      <c r="K12" s="342"/>
      <c r="L12" s="343" t="s">
        <v>266</v>
      </c>
      <c r="M12" s="344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2.5" customHeight="1">
      <c r="A13" s="145">
        <v>1</v>
      </c>
      <c r="B13" s="84"/>
      <c r="C13" s="84"/>
      <c r="D13" s="84"/>
      <c r="E13" s="145"/>
      <c r="F13" s="85"/>
      <c r="G13" s="345"/>
      <c r="H13" s="85"/>
      <c r="I13" s="85"/>
      <c r="J13" s="85"/>
      <c r="K13" s="85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2.5" customHeight="1">
      <c r="A14" s="147">
        <v>2</v>
      </c>
      <c r="B14" s="52"/>
      <c r="C14" s="52"/>
      <c r="D14" s="52"/>
      <c r="E14" s="147"/>
      <c r="F14" s="72"/>
      <c r="G14" s="346"/>
      <c r="H14" s="72"/>
      <c r="I14" s="72"/>
      <c r="J14" s="72"/>
      <c r="K14" s="72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2.5" customHeight="1">
      <c r="A15" s="147">
        <v>3</v>
      </c>
      <c r="B15" s="52"/>
      <c r="C15" s="52"/>
      <c r="D15" s="52"/>
      <c r="E15" s="147"/>
      <c r="F15" s="72"/>
      <c r="G15" s="346"/>
      <c r="H15" s="72"/>
      <c r="I15" s="72"/>
      <c r="J15" s="72"/>
      <c r="K15" s="72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2.5" customHeight="1">
      <c r="A16" s="147">
        <v>4</v>
      </c>
      <c r="B16" s="52"/>
      <c r="C16" s="52"/>
      <c r="D16" s="52"/>
      <c r="E16" s="147"/>
      <c r="F16" s="72"/>
      <c r="G16" s="346"/>
      <c r="H16" s="72"/>
      <c r="I16" s="72"/>
      <c r="J16" s="72"/>
      <c r="K16" s="72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2.5" customHeight="1">
      <c r="A17" s="147">
        <v>5</v>
      </c>
      <c r="B17" s="52"/>
      <c r="C17" s="52"/>
      <c r="D17" s="52"/>
      <c r="E17" s="147"/>
      <c r="F17" s="72"/>
      <c r="G17" s="346"/>
      <c r="H17" s="72"/>
      <c r="I17" s="72"/>
      <c r="J17" s="72"/>
      <c r="K17" s="7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2.5" customHeight="1">
      <c r="A18" s="147">
        <v>6</v>
      </c>
      <c r="B18" s="52"/>
      <c r="C18" s="52"/>
      <c r="D18" s="52"/>
      <c r="E18" s="147"/>
      <c r="F18" s="72"/>
      <c r="G18" s="346"/>
      <c r="H18" s="72"/>
      <c r="I18" s="72"/>
      <c r="J18" s="72"/>
      <c r="K18" s="72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2.5" customHeight="1">
      <c r="A19" s="147">
        <v>7</v>
      </c>
      <c r="B19" s="52"/>
      <c r="C19" s="52"/>
      <c r="D19" s="52"/>
      <c r="E19" s="147"/>
      <c r="F19" s="72"/>
      <c r="G19" s="346"/>
      <c r="H19" s="72"/>
      <c r="I19" s="72"/>
      <c r="J19" s="72"/>
      <c r="K19" s="72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2.5" customHeight="1">
      <c r="A20" s="147">
        <v>8</v>
      </c>
      <c r="B20" s="52"/>
      <c r="C20" s="52"/>
      <c r="D20" s="52"/>
      <c r="E20" s="147"/>
      <c r="F20" s="72"/>
      <c r="G20" s="346"/>
      <c r="H20" s="72"/>
      <c r="I20" s="72"/>
      <c r="J20" s="72"/>
      <c r="K20" s="72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2.5" customHeight="1">
      <c r="A21" s="147">
        <v>9</v>
      </c>
      <c r="B21" s="52"/>
      <c r="C21" s="52"/>
      <c r="D21" s="52"/>
      <c r="E21" s="147"/>
      <c r="F21" s="72"/>
      <c r="G21" s="346"/>
      <c r="H21" s="72"/>
      <c r="I21" s="72"/>
      <c r="J21" s="72"/>
      <c r="K21" s="7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2.5" customHeight="1">
      <c r="A22" s="147">
        <v>10</v>
      </c>
      <c r="B22" s="52"/>
      <c r="C22" s="52"/>
      <c r="D22" s="52"/>
      <c r="E22" s="147"/>
      <c r="F22" s="72"/>
      <c r="G22" s="346"/>
      <c r="H22" s="72"/>
      <c r="I22" s="72"/>
      <c r="J22" s="72"/>
      <c r="K22" s="72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2.5" customHeight="1">
      <c r="A23" s="147">
        <v>11</v>
      </c>
      <c r="B23" s="52"/>
      <c r="C23" s="52"/>
      <c r="D23" s="52"/>
      <c r="E23" s="147"/>
      <c r="F23" s="72"/>
      <c r="G23" s="346"/>
      <c r="H23" s="72"/>
      <c r="I23" s="72"/>
      <c r="J23" s="72"/>
      <c r="K23" s="72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2.5" customHeight="1">
      <c r="A24" s="147">
        <v>12</v>
      </c>
      <c r="B24" s="52"/>
      <c r="C24" s="52"/>
      <c r="D24" s="52"/>
      <c r="E24" s="147"/>
      <c r="F24" s="72"/>
      <c r="G24" s="346"/>
      <c r="H24" s="72"/>
      <c r="I24" s="72"/>
      <c r="J24" s="72"/>
      <c r="K24" s="7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2.5" customHeight="1">
      <c r="A25" s="147">
        <v>13</v>
      </c>
      <c r="B25" s="52"/>
      <c r="C25" s="52"/>
      <c r="D25" s="52"/>
      <c r="E25" s="147"/>
      <c r="F25" s="72"/>
      <c r="G25" s="346"/>
      <c r="H25" s="72"/>
      <c r="I25" s="72"/>
      <c r="J25" s="72"/>
      <c r="K25" s="7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2.5" customHeight="1">
      <c r="A26" s="147">
        <v>14</v>
      </c>
      <c r="B26" s="52"/>
      <c r="C26" s="52"/>
      <c r="D26" s="52"/>
      <c r="E26" s="147"/>
      <c r="F26" s="72"/>
      <c r="G26" s="346"/>
      <c r="H26" s="72"/>
      <c r="I26" s="72"/>
      <c r="J26" s="72"/>
      <c r="K26" s="72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2.5" customHeight="1">
      <c r="A27" s="147">
        <v>15</v>
      </c>
      <c r="B27" s="52"/>
      <c r="C27" s="52"/>
      <c r="D27" s="52"/>
      <c r="E27" s="147"/>
      <c r="F27" s="72"/>
      <c r="G27" s="346"/>
      <c r="H27" s="72"/>
      <c r="I27" s="72"/>
      <c r="J27" s="72"/>
      <c r="K27" s="72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2.5" customHeight="1">
      <c r="A28" s="147">
        <v>16</v>
      </c>
      <c r="B28" s="52"/>
      <c r="C28" s="52"/>
      <c r="D28" s="52"/>
      <c r="E28" s="147"/>
      <c r="F28" s="72"/>
      <c r="G28" s="346"/>
      <c r="H28" s="72"/>
      <c r="I28" s="72"/>
      <c r="J28" s="72"/>
      <c r="K28" s="7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2.5" customHeight="1">
      <c r="A29" s="147">
        <v>17</v>
      </c>
      <c r="B29" s="52"/>
      <c r="C29" s="52"/>
      <c r="D29" s="52"/>
      <c r="E29" s="147"/>
      <c r="F29" s="72"/>
      <c r="G29" s="346"/>
      <c r="H29" s="72"/>
      <c r="I29" s="72"/>
      <c r="J29" s="72"/>
      <c r="K29" s="72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2.5" customHeight="1">
      <c r="A30" s="147">
        <v>18</v>
      </c>
      <c r="B30" s="52"/>
      <c r="C30" s="52"/>
      <c r="D30" s="52"/>
      <c r="E30" s="147"/>
      <c r="F30" s="72"/>
      <c r="G30" s="346"/>
      <c r="H30" s="72"/>
      <c r="I30" s="72"/>
      <c r="J30" s="72"/>
      <c r="K30" s="72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2.5" customHeight="1">
      <c r="A31" s="147">
        <v>19</v>
      </c>
      <c r="B31" s="52"/>
      <c r="C31" s="52"/>
      <c r="D31" s="52"/>
      <c r="E31" s="147"/>
      <c r="F31" s="72"/>
      <c r="G31" s="346"/>
      <c r="H31" s="72"/>
      <c r="I31" s="72"/>
      <c r="J31" s="72"/>
      <c r="K31" s="72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2.5" customHeight="1">
      <c r="A32" s="147">
        <v>20</v>
      </c>
      <c r="B32" s="52"/>
      <c r="C32" s="52"/>
      <c r="D32" s="52"/>
      <c r="E32" s="147"/>
      <c r="F32" s="72"/>
      <c r="G32" s="346"/>
      <c r="H32" s="72"/>
      <c r="I32" s="72"/>
      <c r="J32" s="72"/>
      <c r="K32" s="72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2.5" customHeight="1">
      <c r="A33" s="147">
        <v>21</v>
      </c>
      <c r="B33" s="52"/>
      <c r="C33" s="52"/>
      <c r="D33" s="52"/>
      <c r="E33" s="147"/>
      <c r="F33" s="72"/>
      <c r="G33" s="346"/>
      <c r="H33" s="72"/>
      <c r="I33" s="72"/>
      <c r="J33" s="72"/>
      <c r="K33" s="72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2.5" customHeight="1">
      <c r="A34" s="147">
        <v>22</v>
      </c>
      <c r="B34" s="52"/>
      <c r="C34" s="52"/>
      <c r="D34" s="52"/>
      <c r="E34" s="147"/>
      <c r="F34" s="72"/>
      <c r="G34" s="346"/>
      <c r="H34" s="72"/>
      <c r="I34" s="72"/>
      <c r="J34" s="72"/>
      <c r="K34" s="7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2.5" customHeight="1">
      <c r="A35" s="147">
        <v>23</v>
      </c>
      <c r="B35" s="52"/>
      <c r="C35" s="52"/>
      <c r="D35" s="52"/>
      <c r="E35" s="147"/>
      <c r="F35" s="72"/>
      <c r="G35" s="346"/>
      <c r="H35" s="72"/>
      <c r="I35" s="72"/>
      <c r="J35" s="72"/>
      <c r="K35" s="72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2.5" customHeight="1">
      <c r="A36" s="147">
        <v>24</v>
      </c>
      <c r="B36" s="52"/>
      <c r="C36" s="52"/>
      <c r="D36" s="52"/>
      <c r="E36" s="147"/>
      <c r="F36" s="72"/>
      <c r="G36" s="346"/>
      <c r="H36" s="72"/>
      <c r="I36" s="72"/>
      <c r="J36" s="72"/>
      <c r="K36" s="72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2.5" customHeight="1">
      <c r="A37" s="147">
        <v>25</v>
      </c>
      <c r="B37" s="52"/>
      <c r="C37" s="52"/>
      <c r="D37" s="52"/>
      <c r="E37" s="147"/>
      <c r="F37" s="72"/>
      <c r="G37" s="346"/>
      <c r="H37" s="72"/>
      <c r="I37" s="72"/>
      <c r="J37" s="72"/>
      <c r="K37" s="72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2.5" customHeight="1">
      <c r="A38" s="147">
        <v>26</v>
      </c>
      <c r="B38" s="52"/>
      <c r="C38" s="52"/>
      <c r="D38" s="52"/>
      <c r="E38" s="147"/>
      <c r="F38" s="72"/>
      <c r="G38" s="346"/>
      <c r="H38" s="72"/>
      <c r="I38" s="72"/>
      <c r="J38" s="72"/>
      <c r="K38" s="72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2.5" customHeight="1">
      <c r="A39" s="147">
        <v>27</v>
      </c>
      <c r="B39" s="52"/>
      <c r="C39" s="52"/>
      <c r="D39" s="52"/>
      <c r="E39" s="147"/>
      <c r="F39" s="72"/>
      <c r="G39" s="346"/>
      <c r="H39" s="72"/>
      <c r="I39" s="72"/>
      <c r="J39" s="72"/>
      <c r="K39" s="72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2.5" customHeight="1">
      <c r="A40" s="147">
        <v>28</v>
      </c>
      <c r="B40" s="52"/>
      <c r="C40" s="52"/>
      <c r="D40" s="52"/>
      <c r="E40" s="147"/>
      <c r="F40" s="72"/>
      <c r="G40" s="346"/>
      <c r="H40" s="72"/>
      <c r="I40" s="72"/>
      <c r="J40" s="72"/>
      <c r="K40" s="72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2.5" customHeight="1">
      <c r="A41" s="147">
        <v>29</v>
      </c>
      <c r="B41" s="52"/>
      <c r="C41" s="52"/>
      <c r="D41" s="52"/>
      <c r="E41" s="147"/>
      <c r="F41" s="72"/>
      <c r="G41" s="346"/>
      <c r="H41" s="72"/>
      <c r="I41" s="72"/>
      <c r="J41" s="72"/>
      <c r="K41" s="72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2.5" customHeight="1">
      <c r="A42" s="147">
        <v>30</v>
      </c>
      <c r="B42" s="52"/>
      <c r="C42" s="52"/>
      <c r="D42" s="52"/>
      <c r="E42" s="147"/>
      <c r="F42" s="72"/>
      <c r="G42" s="346"/>
      <c r="H42" s="72"/>
      <c r="I42" s="72"/>
      <c r="J42" s="72"/>
      <c r="K42" s="72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2.5" customHeight="1">
      <c r="A43" s="147">
        <v>31</v>
      </c>
      <c r="B43" s="52"/>
      <c r="C43" s="52"/>
      <c r="D43" s="52"/>
      <c r="E43" s="147"/>
      <c r="F43" s="72"/>
      <c r="G43" s="346"/>
      <c r="H43" s="72"/>
      <c r="I43" s="72"/>
      <c r="J43" s="72"/>
      <c r="K43" s="72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2.5" customHeight="1">
      <c r="A44" s="147">
        <v>32</v>
      </c>
      <c r="B44" s="52"/>
      <c r="C44" s="52"/>
      <c r="D44" s="52"/>
      <c r="E44" s="147"/>
      <c r="F44" s="72"/>
      <c r="G44" s="346"/>
      <c r="H44" s="72"/>
      <c r="I44" s="72"/>
      <c r="J44" s="72"/>
      <c r="K44" s="72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2.5" customHeight="1">
      <c r="A45" s="147">
        <v>33</v>
      </c>
      <c r="B45" s="52"/>
      <c r="C45" s="52"/>
      <c r="D45" s="52"/>
      <c r="E45" s="147"/>
      <c r="F45" s="72"/>
      <c r="G45" s="346"/>
      <c r="H45" s="72"/>
      <c r="I45" s="72"/>
      <c r="J45" s="72"/>
      <c r="K45" s="72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2.5" customHeight="1">
      <c r="A46" s="147">
        <v>34</v>
      </c>
      <c r="B46" s="52"/>
      <c r="C46" s="52"/>
      <c r="D46" s="52"/>
      <c r="E46" s="147"/>
      <c r="F46" s="72"/>
      <c r="G46" s="346"/>
      <c r="H46" s="72"/>
      <c r="I46" s="72"/>
      <c r="J46" s="72"/>
      <c r="K46" s="72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2.5" customHeight="1">
      <c r="A47" s="147">
        <v>35</v>
      </c>
      <c r="B47" s="52"/>
      <c r="C47" s="52"/>
      <c r="D47" s="52"/>
      <c r="E47" s="147"/>
      <c r="F47" s="72"/>
      <c r="G47" s="346"/>
      <c r="H47" s="72"/>
      <c r="I47" s="72"/>
      <c r="J47" s="72"/>
      <c r="K47" s="7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2.5" customHeight="1">
      <c r="A48" s="147">
        <v>36</v>
      </c>
      <c r="B48" s="52"/>
      <c r="C48" s="52"/>
      <c r="D48" s="52"/>
      <c r="E48" s="147"/>
      <c r="F48" s="72"/>
      <c r="G48" s="346"/>
      <c r="H48" s="72"/>
      <c r="I48" s="72"/>
      <c r="J48" s="72"/>
      <c r="K48" s="7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2.5" customHeight="1">
      <c r="A49" s="147">
        <v>37</v>
      </c>
      <c r="B49" s="52"/>
      <c r="C49" s="52"/>
      <c r="D49" s="52"/>
      <c r="E49" s="147"/>
      <c r="F49" s="72"/>
      <c r="G49" s="346"/>
      <c r="H49" s="72"/>
      <c r="I49" s="72"/>
      <c r="J49" s="72"/>
      <c r="K49" s="7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2.5" customHeight="1">
      <c r="A50" s="147">
        <v>38</v>
      </c>
      <c r="B50" s="52"/>
      <c r="C50" s="52"/>
      <c r="D50" s="52"/>
      <c r="E50" s="147"/>
      <c r="F50" s="72"/>
      <c r="G50" s="346"/>
      <c r="H50" s="72"/>
      <c r="I50" s="72"/>
      <c r="J50" s="72"/>
      <c r="K50" s="7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2.5" customHeight="1">
      <c r="A51" s="147">
        <v>39</v>
      </c>
      <c r="B51" s="52"/>
      <c r="C51" s="52"/>
      <c r="D51" s="52"/>
      <c r="E51" s="147"/>
      <c r="F51" s="72"/>
      <c r="G51" s="346"/>
      <c r="H51" s="72"/>
      <c r="I51" s="72"/>
      <c r="J51" s="72"/>
      <c r="K51" s="7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2.5" customHeight="1">
      <c r="A52" s="147">
        <v>40</v>
      </c>
      <c r="B52" s="52"/>
      <c r="C52" s="52"/>
      <c r="D52" s="52"/>
      <c r="E52" s="147"/>
      <c r="F52" s="72"/>
      <c r="G52" s="346"/>
      <c r="H52" s="72"/>
      <c r="I52" s="72"/>
      <c r="J52" s="72"/>
      <c r="K52" s="7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4.2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4.2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4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4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4.2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4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4.2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4.2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B8:C8"/>
    <mergeCell ref="B9:C9"/>
    <mergeCell ref="B1:J1"/>
    <mergeCell ref="B2:C2"/>
    <mergeCell ref="D2:G2"/>
    <mergeCell ref="I2:K4"/>
    <mergeCell ref="B3:C3"/>
    <mergeCell ref="D3:F3"/>
    <mergeCell ref="B4:C4"/>
    <mergeCell ref="D4:E4"/>
    <mergeCell ref="F4:G4"/>
    <mergeCell ref="B5:C5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scale="52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  <pageSetUpPr fitToPage="1"/>
  </sheetPr>
  <dimension ref="A1:Z1000"/>
  <sheetViews>
    <sheetView tabSelected="1" workbookViewId="0">
      <selection activeCell="F5" sqref="F5"/>
    </sheetView>
  </sheetViews>
  <sheetFormatPr defaultColWidth="12.625" defaultRowHeight="15" customHeight="1"/>
  <cols>
    <col min="1" max="1" width="10" customWidth="1"/>
    <col min="2" max="3" width="13.125" customWidth="1"/>
    <col min="4" max="4" width="15.25" customWidth="1"/>
    <col min="5" max="5" width="4.625" customWidth="1"/>
    <col min="6" max="7" width="16" customWidth="1"/>
    <col min="8" max="12" width="8.75" customWidth="1"/>
    <col min="13" max="14" width="10" customWidth="1"/>
    <col min="15" max="26" width="6.75" customWidth="1"/>
  </cols>
  <sheetData>
    <row r="1" spans="1:26" ht="33" customHeight="1">
      <c r="A1" s="347"/>
      <c r="B1" s="452" t="s">
        <v>267</v>
      </c>
      <c r="C1" s="443"/>
      <c r="D1" s="443"/>
      <c r="E1" s="443"/>
      <c r="F1" s="443"/>
      <c r="G1" s="443"/>
      <c r="H1" s="443"/>
      <c r="I1" s="443"/>
      <c r="J1" s="443"/>
      <c r="K1" s="443"/>
      <c r="L1" s="44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3" customHeight="1">
      <c r="A2" s="51"/>
      <c r="B2" s="453" t="s">
        <v>34</v>
      </c>
      <c r="C2" s="439"/>
      <c r="D2" s="497" t="s">
        <v>328</v>
      </c>
      <c r="E2" s="411"/>
      <c r="F2" s="411"/>
      <c r="G2" s="412"/>
      <c r="H2" s="51"/>
      <c r="I2" s="493" t="s">
        <v>96</v>
      </c>
      <c r="J2" s="469"/>
      <c r="K2" s="469"/>
      <c r="L2" s="47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3" customHeight="1">
      <c r="A3" s="51"/>
      <c r="B3" s="453" t="s">
        <v>36</v>
      </c>
      <c r="C3" s="439"/>
      <c r="D3" s="454" t="s">
        <v>329</v>
      </c>
      <c r="E3" s="438"/>
      <c r="F3" s="438"/>
      <c r="G3" s="128" t="s">
        <v>37</v>
      </c>
      <c r="H3" s="51"/>
      <c r="I3" s="494"/>
      <c r="J3" s="495"/>
      <c r="K3" s="495"/>
      <c r="L3" s="496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36" customHeight="1">
      <c r="A4" s="51"/>
      <c r="B4" s="453" t="s">
        <v>38</v>
      </c>
      <c r="C4" s="439"/>
      <c r="D4" s="554" t="s">
        <v>351</v>
      </c>
      <c r="E4" s="439"/>
      <c r="F4" s="454" t="s">
        <v>352</v>
      </c>
      <c r="G4" s="439"/>
      <c r="H4" s="53" t="s">
        <v>246</v>
      </c>
      <c r="I4" s="475"/>
      <c r="J4" s="435"/>
      <c r="K4" s="435"/>
      <c r="L4" s="476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6.25" customHeight="1">
      <c r="A5" s="51"/>
      <c r="B5" s="453" t="s">
        <v>247</v>
      </c>
      <c r="C5" s="439"/>
      <c r="D5" s="129">
        <f>(D6*2000)</f>
        <v>14000</v>
      </c>
      <c r="E5" s="51"/>
      <c r="F5" s="55" t="s">
        <v>41</v>
      </c>
      <c r="G5" s="51"/>
      <c r="H5" s="51"/>
      <c r="I5" s="51"/>
      <c r="J5" s="53"/>
      <c r="K5" s="53"/>
      <c r="L5" s="53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6.25" customHeight="1">
      <c r="A6" s="51"/>
      <c r="B6" s="499" t="s">
        <v>248</v>
      </c>
      <c r="C6" s="500"/>
      <c r="D6" s="131">
        <f>SUM(K13:L72)</f>
        <v>7</v>
      </c>
      <c r="E6" s="51"/>
      <c r="F6" s="55" t="s">
        <v>268</v>
      </c>
      <c r="G6" s="51"/>
      <c r="H6" s="51"/>
      <c r="I6" s="51"/>
      <c r="J6" s="53"/>
      <c r="K6" s="53"/>
      <c r="L6" s="5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6.25" customHeight="1">
      <c r="A7" s="51"/>
      <c r="B7" s="453" t="s">
        <v>250</v>
      </c>
      <c r="C7" s="439"/>
      <c r="D7" s="129">
        <f>(D8*4000)</f>
        <v>4000</v>
      </c>
      <c r="E7" s="130"/>
      <c r="F7" s="55" t="s">
        <v>251</v>
      </c>
      <c r="G7" s="51"/>
      <c r="H7" s="51"/>
      <c r="I7" s="51"/>
      <c r="J7" s="51"/>
      <c r="K7" s="51"/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6.25" customHeight="1">
      <c r="A8" s="51"/>
      <c r="B8" s="499" t="s">
        <v>252</v>
      </c>
      <c r="C8" s="500"/>
      <c r="D8" s="322">
        <v>1</v>
      </c>
      <c r="E8" s="323" t="s">
        <v>253</v>
      </c>
      <c r="F8" s="324" t="s">
        <v>269</v>
      </c>
      <c r="G8" s="325"/>
      <c r="H8" s="325"/>
      <c r="I8" s="325"/>
      <c r="J8" s="325"/>
      <c r="K8" s="325"/>
      <c r="L8" s="325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6.25" customHeight="1">
      <c r="A9" s="51"/>
      <c r="B9" s="499" t="s">
        <v>255</v>
      </c>
      <c r="C9" s="500"/>
      <c r="D9" s="326">
        <f>(D5+D7)</f>
        <v>18000</v>
      </c>
      <c r="E9" s="130"/>
      <c r="F9" s="55" t="s">
        <v>256</v>
      </c>
      <c r="G9" s="51"/>
      <c r="H9" s="51"/>
      <c r="I9" s="51"/>
      <c r="J9" s="51"/>
      <c r="K9" s="51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6" customHeight="1">
      <c r="A10" s="348"/>
      <c r="B10" s="56" t="s">
        <v>53</v>
      </c>
      <c r="C10" s="57" t="s">
        <v>54</v>
      </c>
      <c r="D10" s="57" t="s">
        <v>55</v>
      </c>
      <c r="E10" s="57" t="s">
        <v>101</v>
      </c>
      <c r="F10" s="133" t="s">
        <v>257</v>
      </c>
      <c r="G10" s="327" t="s">
        <v>59</v>
      </c>
      <c r="H10" s="349" t="s">
        <v>270</v>
      </c>
      <c r="I10" s="350" t="s">
        <v>271</v>
      </c>
      <c r="J10" s="351" t="s">
        <v>272</v>
      </c>
      <c r="K10" s="352" t="s">
        <v>260</v>
      </c>
      <c r="L10" s="353" t="s">
        <v>261</v>
      </c>
      <c r="M10" s="12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4" customHeight="1">
      <c r="A11" s="354" t="s">
        <v>262</v>
      </c>
      <c r="B11" s="310">
        <v>10232011</v>
      </c>
      <c r="C11" s="147" t="s">
        <v>65</v>
      </c>
      <c r="D11" s="147" t="s">
        <v>66</v>
      </c>
      <c r="E11" s="147" t="s">
        <v>110</v>
      </c>
      <c r="F11" s="147" t="s">
        <v>263</v>
      </c>
      <c r="G11" s="355" t="s">
        <v>70</v>
      </c>
      <c r="H11" s="356">
        <v>1</v>
      </c>
      <c r="I11" s="256"/>
      <c r="J11" s="357"/>
      <c r="K11" s="310">
        <v>1</v>
      </c>
      <c r="L11" s="358">
        <v>1</v>
      </c>
      <c r="M11" s="334" t="s">
        <v>264</v>
      </c>
      <c r="N11" s="335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4" customHeight="1">
      <c r="A12" s="359" t="s">
        <v>265</v>
      </c>
      <c r="B12" s="336">
        <v>10232011</v>
      </c>
      <c r="C12" s="338" t="s">
        <v>65</v>
      </c>
      <c r="D12" s="338" t="s">
        <v>66</v>
      </c>
      <c r="E12" s="338" t="s">
        <v>110</v>
      </c>
      <c r="F12" s="338" t="s">
        <v>263</v>
      </c>
      <c r="G12" s="360" t="s">
        <v>263</v>
      </c>
      <c r="H12" s="361"/>
      <c r="I12" s="337">
        <v>1</v>
      </c>
      <c r="J12" s="362">
        <v>1</v>
      </c>
      <c r="K12" s="336">
        <v>1</v>
      </c>
      <c r="L12" s="363">
        <v>1</v>
      </c>
      <c r="M12" s="343" t="s">
        <v>266</v>
      </c>
      <c r="N12" s="34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6.25" customHeight="1">
      <c r="A13" s="364">
        <v>1</v>
      </c>
      <c r="B13" s="404" t="s">
        <v>350</v>
      </c>
      <c r="C13" s="84" t="s">
        <v>325</v>
      </c>
      <c r="D13" s="84" t="s">
        <v>326</v>
      </c>
      <c r="E13" s="405" t="s">
        <v>327</v>
      </c>
      <c r="F13" s="85" t="s">
        <v>330</v>
      </c>
      <c r="G13" s="86" t="s">
        <v>328</v>
      </c>
      <c r="H13" s="365"/>
      <c r="I13" s="366"/>
      <c r="J13" s="269"/>
      <c r="K13" s="367"/>
      <c r="L13" s="368">
        <v>1</v>
      </c>
      <c r="M13" s="127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6.25" customHeight="1">
      <c r="A14" s="310">
        <v>2</v>
      </c>
      <c r="B14" s="406" t="s">
        <v>331</v>
      </c>
      <c r="C14" s="52" t="s">
        <v>332</v>
      </c>
      <c r="D14" s="52" t="s">
        <v>333</v>
      </c>
      <c r="E14" s="147" t="s">
        <v>327</v>
      </c>
      <c r="F14" s="72" t="s">
        <v>334</v>
      </c>
      <c r="G14" s="73" t="s">
        <v>328</v>
      </c>
      <c r="H14" s="369"/>
      <c r="I14" s="370"/>
      <c r="J14" s="277"/>
      <c r="K14" s="371"/>
      <c r="L14" s="372">
        <v>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6.25" customHeight="1">
      <c r="A15" s="310">
        <v>3</v>
      </c>
      <c r="B15" s="406" t="s">
        <v>335</v>
      </c>
      <c r="C15" s="407" t="s">
        <v>336</v>
      </c>
      <c r="D15" s="52" t="s">
        <v>337</v>
      </c>
      <c r="E15" s="147" t="s">
        <v>327</v>
      </c>
      <c r="F15" s="408" t="s">
        <v>334</v>
      </c>
      <c r="G15" s="73" t="s">
        <v>328</v>
      </c>
      <c r="H15" s="369"/>
      <c r="I15" s="370"/>
      <c r="J15" s="277"/>
      <c r="K15" s="371"/>
      <c r="L15" s="372">
        <v>1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6.25" customHeight="1">
      <c r="A16" s="310">
        <v>4</v>
      </c>
      <c r="B16" s="406" t="s">
        <v>343</v>
      </c>
      <c r="C16" s="52" t="s">
        <v>344</v>
      </c>
      <c r="D16" s="52" t="s">
        <v>345</v>
      </c>
      <c r="E16" s="147" t="s">
        <v>327</v>
      </c>
      <c r="F16" s="72" t="s">
        <v>342</v>
      </c>
      <c r="G16" s="73" t="s">
        <v>328</v>
      </c>
      <c r="H16" s="369"/>
      <c r="I16" s="370"/>
      <c r="J16" s="277"/>
      <c r="K16" s="371">
        <v>1</v>
      </c>
      <c r="L16" s="37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6.25" customHeight="1">
      <c r="A17" s="310">
        <v>5</v>
      </c>
      <c r="B17" s="406" t="s">
        <v>335</v>
      </c>
      <c r="C17" s="52" t="s">
        <v>336</v>
      </c>
      <c r="D17" s="52" t="s">
        <v>337</v>
      </c>
      <c r="E17" s="147" t="s">
        <v>327</v>
      </c>
      <c r="F17" s="72" t="s">
        <v>334</v>
      </c>
      <c r="G17" s="73" t="s">
        <v>328</v>
      </c>
      <c r="H17" s="369"/>
      <c r="I17" s="370"/>
      <c r="J17" s="277"/>
      <c r="K17" s="371">
        <v>1</v>
      </c>
      <c r="L17" s="37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6.25" customHeight="1">
      <c r="A18" s="310">
        <v>6</v>
      </c>
      <c r="B18" s="406" t="s">
        <v>346</v>
      </c>
      <c r="C18" s="52" t="s">
        <v>347</v>
      </c>
      <c r="D18" s="52" t="s">
        <v>348</v>
      </c>
      <c r="E18" s="147" t="s">
        <v>327</v>
      </c>
      <c r="F18" s="72" t="s">
        <v>334</v>
      </c>
      <c r="G18" s="73" t="s">
        <v>328</v>
      </c>
      <c r="H18" s="369"/>
      <c r="I18" s="370"/>
      <c r="J18" s="277"/>
      <c r="K18" s="371">
        <v>1</v>
      </c>
      <c r="L18" s="372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6.25" customHeight="1">
      <c r="A19" s="310">
        <v>7</v>
      </c>
      <c r="B19" s="406" t="s">
        <v>338</v>
      </c>
      <c r="C19" s="52" t="s">
        <v>339</v>
      </c>
      <c r="D19" s="52" t="s">
        <v>340</v>
      </c>
      <c r="E19" s="147" t="s">
        <v>341</v>
      </c>
      <c r="F19" s="72" t="s">
        <v>349</v>
      </c>
      <c r="G19" s="73" t="s">
        <v>328</v>
      </c>
      <c r="H19" s="369"/>
      <c r="I19" s="370"/>
      <c r="J19" s="277"/>
      <c r="K19" s="371">
        <v>1</v>
      </c>
      <c r="L19" s="37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6.25" customHeight="1">
      <c r="A20" s="310">
        <v>8</v>
      </c>
      <c r="B20" s="406" t="s">
        <v>331</v>
      </c>
      <c r="C20" s="52" t="s">
        <v>332</v>
      </c>
      <c r="D20" s="52" t="s">
        <v>333</v>
      </c>
      <c r="E20" s="147" t="s">
        <v>327</v>
      </c>
      <c r="F20" s="72" t="s">
        <v>334</v>
      </c>
      <c r="G20" s="73" t="s">
        <v>328</v>
      </c>
      <c r="H20" s="369"/>
      <c r="I20" s="370"/>
      <c r="J20" s="277">
        <v>1</v>
      </c>
      <c r="K20" s="371"/>
      <c r="L20" s="372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6.25" customHeight="1">
      <c r="A21" s="310">
        <v>9</v>
      </c>
      <c r="B21" s="406" t="s">
        <v>346</v>
      </c>
      <c r="C21" s="52" t="s">
        <v>347</v>
      </c>
      <c r="D21" s="52" t="s">
        <v>348</v>
      </c>
      <c r="E21" s="409" t="s">
        <v>327</v>
      </c>
      <c r="F21" s="408" t="s">
        <v>334</v>
      </c>
      <c r="G21" s="73" t="s">
        <v>328</v>
      </c>
      <c r="H21" s="369"/>
      <c r="I21" s="370"/>
      <c r="J21" s="277">
        <v>1</v>
      </c>
      <c r="K21" s="371"/>
      <c r="L21" s="37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6.25" customHeight="1">
      <c r="A22" s="310">
        <v>10</v>
      </c>
      <c r="B22" s="406" t="s">
        <v>335</v>
      </c>
      <c r="C22" s="52" t="s">
        <v>336</v>
      </c>
      <c r="D22" s="407" t="s">
        <v>337</v>
      </c>
      <c r="E22" s="147" t="s">
        <v>327</v>
      </c>
      <c r="F22" s="408" t="s">
        <v>334</v>
      </c>
      <c r="G22" s="73" t="s">
        <v>328</v>
      </c>
      <c r="H22" s="369"/>
      <c r="I22" s="370"/>
      <c r="J22" s="277">
        <v>1</v>
      </c>
      <c r="K22" s="371"/>
      <c r="L22" s="372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6.25" customHeight="1">
      <c r="A23" s="310">
        <v>11</v>
      </c>
      <c r="B23" s="406"/>
      <c r="C23" s="52"/>
      <c r="D23" s="407"/>
      <c r="E23" s="147"/>
      <c r="F23" s="408"/>
      <c r="G23" s="73"/>
      <c r="H23" s="369"/>
      <c r="I23" s="370"/>
      <c r="J23" s="277"/>
      <c r="K23" s="371"/>
      <c r="L23" s="37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6.25" customHeight="1">
      <c r="A24" s="310">
        <v>12</v>
      </c>
      <c r="B24" s="52"/>
      <c r="C24" s="52"/>
      <c r="D24" s="52"/>
      <c r="E24" s="147"/>
      <c r="F24" s="72"/>
      <c r="G24" s="73"/>
      <c r="H24" s="369"/>
      <c r="I24" s="370"/>
      <c r="J24" s="277"/>
      <c r="K24" s="371"/>
      <c r="L24" s="37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6.25" customHeight="1">
      <c r="A25" s="310">
        <v>13</v>
      </c>
      <c r="B25" s="52"/>
      <c r="C25" s="52"/>
      <c r="D25" s="52"/>
      <c r="E25" s="147"/>
      <c r="F25" s="72"/>
      <c r="G25" s="73"/>
      <c r="H25" s="369"/>
      <c r="I25" s="370"/>
      <c r="J25" s="277"/>
      <c r="K25" s="371"/>
      <c r="L25" s="37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6.25" customHeight="1">
      <c r="A26" s="310">
        <v>14</v>
      </c>
      <c r="B26" s="52"/>
      <c r="C26" s="52"/>
      <c r="D26" s="52"/>
      <c r="E26" s="147"/>
      <c r="F26" s="72"/>
      <c r="G26" s="73"/>
      <c r="H26" s="369"/>
      <c r="I26" s="370"/>
      <c r="J26" s="277"/>
      <c r="K26" s="371"/>
      <c r="L26" s="37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6.25" customHeight="1">
      <c r="A27" s="310">
        <v>15</v>
      </c>
      <c r="B27" s="52"/>
      <c r="C27" s="52"/>
      <c r="D27" s="52"/>
      <c r="E27" s="147"/>
      <c r="F27" s="72"/>
      <c r="G27" s="73"/>
      <c r="H27" s="369"/>
      <c r="I27" s="370"/>
      <c r="J27" s="277"/>
      <c r="K27" s="371"/>
      <c r="L27" s="37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6.25" customHeight="1">
      <c r="A28" s="310">
        <v>16</v>
      </c>
      <c r="B28" s="52"/>
      <c r="C28" s="52"/>
      <c r="D28" s="52"/>
      <c r="E28" s="147"/>
      <c r="F28" s="72"/>
      <c r="G28" s="73"/>
      <c r="H28" s="369"/>
      <c r="I28" s="370"/>
      <c r="J28" s="277"/>
      <c r="K28" s="371"/>
      <c r="L28" s="372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6.25" customHeight="1">
      <c r="A29" s="310">
        <v>17</v>
      </c>
      <c r="B29" s="52"/>
      <c r="C29" s="52"/>
      <c r="D29" s="52"/>
      <c r="E29" s="147"/>
      <c r="F29" s="72"/>
      <c r="G29" s="73"/>
      <c r="H29" s="369"/>
      <c r="I29" s="370"/>
      <c r="J29" s="277"/>
      <c r="K29" s="371"/>
      <c r="L29" s="37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6.25" customHeight="1">
      <c r="A30" s="310">
        <v>18</v>
      </c>
      <c r="B30" s="52"/>
      <c r="C30" s="52"/>
      <c r="D30" s="52"/>
      <c r="E30" s="147"/>
      <c r="F30" s="72"/>
      <c r="G30" s="73"/>
      <c r="H30" s="369"/>
      <c r="I30" s="370"/>
      <c r="J30" s="277"/>
      <c r="K30" s="371"/>
      <c r="L30" s="372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6.25" customHeight="1">
      <c r="A31" s="310">
        <v>19</v>
      </c>
      <c r="B31" s="52"/>
      <c r="C31" s="52"/>
      <c r="D31" s="52"/>
      <c r="E31" s="147"/>
      <c r="F31" s="72"/>
      <c r="G31" s="73"/>
      <c r="H31" s="369"/>
      <c r="I31" s="370"/>
      <c r="J31" s="277"/>
      <c r="K31" s="371"/>
      <c r="L31" s="372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6.25" customHeight="1">
      <c r="A32" s="310">
        <v>20</v>
      </c>
      <c r="B32" s="52"/>
      <c r="C32" s="52"/>
      <c r="D32" s="52"/>
      <c r="E32" s="147"/>
      <c r="F32" s="72"/>
      <c r="G32" s="73"/>
      <c r="H32" s="369"/>
      <c r="I32" s="370"/>
      <c r="J32" s="277"/>
      <c r="K32" s="371"/>
      <c r="L32" s="372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6.25" customHeight="1">
      <c r="A33" s="310">
        <v>21</v>
      </c>
      <c r="B33" s="52"/>
      <c r="C33" s="52"/>
      <c r="D33" s="52"/>
      <c r="E33" s="147"/>
      <c r="F33" s="72"/>
      <c r="G33" s="73"/>
      <c r="H33" s="369"/>
      <c r="I33" s="370"/>
      <c r="J33" s="277"/>
      <c r="K33" s="371"/>
      <c r="L33" s="37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6.25" customHeight="1">
      <c r="A34" s="310">
        <v>22</v>
      </c>
      <c r="B34" s="52"/>
      <c r="C34" s="52"/>
      <c r="D34" s="52"/>
      <c r="E34" s="147"/>
      <c r="F34" s="72"/>
      <c r="G34" s="73"/>
      <c r="H34" s="369"/>
      <c r="I34" s="370"/>
      <c r="J34" s="277"/>
      <c r="K34" s="371"/>
      <c r="L34" s="37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6.25" customHeight="1">
      <c r="A35" s="310">
        <v>23</v>
      </c>
      <c r="B35" s="52"/>
      <c r="C35" s="52"/>
      <c r="D35" s="52"/>
      <c r="E35" s="147"/>
      <c r="F35" s="72"/>
      <c r="G35" s="73"/>
      <c r="H35" s="369"/>
      <c r="I35" s="370"/>
      <c r="J35" s="277"/>
      <c r="K35" s="371"/>
      <c r="L35" s="372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6.25" customHeight="1">
      <c r="A36" s="310">
        <v>24</v>
      </c>
      <c r="B36" s="52"/>
      <c r="C36" s="52"/>
      <c r="D36" s="52"/>
      <c r="E36" s="147"/>
      <c r="F36" s="72"/>
      <c r="G36" s="73"/>
      <c r="H36" s="369"/>
      <c r="I36" s="370"/>
      <c r="J36" s="277"/>
      <c r="K36" s="371"/>
      <c r="L36" s="372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6.25" customHeight="1">
      <c r="A37" s="310">
        <v>25</v>
      </c>
      <c r="B37" s="52"/>
      <c r="C37" s="52"/>
      <c r="D37" s="52"/>
      <c r="E37" s="147"/>
      <c r="F37" s="72"/>
      <c r="G37" s="73"/>
      <c r="H37" s="369"/>
      <c r="I37" s="370"/>
      <c r="J37" s="277"/>
      <c r="K37" s="371"/>
      <c r="L37" s="37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6.25" customHeight="1">
      <c r="A38" s="310">
        <v>26</v>
      </c>
      <c r="B38" s="52"/>
      <c r="C38" s="52"/>
      <c r="D38" s="52"/>
      <c r="E38" s="147"/>
      <c r="F38" s="72"/>
      <c r="G38" s="73"/>
      <c r="H38" s="369"/>
      <c r="I38" s="370"/>
      <c r="J38" s="277"/>
      <c r="K38" s="371"/>
      <c r="L38" s="372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6.25" customHeight="1">
      <c r="A39" s="310">
        <v>27</v>
      </c>
      <c r="B39" s="52"/>
      <c r="C39" s="52"/>
      <c r="D39" s="52"/>
      <c r="E39" s="147"/>
      <c r="F39" s="72"/>
      <c r="G39" s="73"/>
      <c r="H39" s="369"/>
      <c r="I39" s="370"/>
      <c r="J39" s="277"/>
      <c r="K39" s="371"/>
      <c r="L39" s="372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6.25" customHeight="1">
      <c r="A40" s="310">
        <v>28</v>
      </c>
      <c r="B40" s="52"/>
      <c r="C40" s="52"/>
      <c r="D40" s="52"/>
      <c r="E40" s="147"/>
      <c r="F40" s="72"/>
      <c r="G40" s="73"/>
      <c r="H40" s="369"/>
      <c r="I40" s="370"/>
      <c r="J40" s="277"/>
      <c r="K40" s="371"/>
      <c r="L40" s="372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6.25" customHeight="1">
      <c r="A41" s="310">
        <v>29</v>
      </c>
      <c r="B41" s="52"/>
      <c r="C41" s="52"/>
      <c r="D41" s="52"/>
      <c r="E41" s="147"/>
      <c r="F41" s="72"/>
      <c r="G41" s="73"/>
      <c r="H41" s="369"/>
      <c r="I41" s="370"/>
      <c r="J41" s="277"/>
      <c r="K41" s="371"/>
      <c r="L41" s="372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6.25" customHeight="1">
      <c r="A42" s="310">
        <v>30</v>
      </c>
      <c r="B42" s="52"/>
      <c r="C42" s="52"/>
      <c r="D42" s="52"/>
      <c r="E42" s="147"/>
      <c r="F42" s="72"/>
      <c r="G42" s="73"/>
      <c r="H42" s="369"/>
      <c r="I42" s="370"/>
      <c r="J42" s="277"/>
      <c r="K42" s="371"/>
      <c r="L42" s="37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6.25" customHeight="1">
      <c r="A43" s="310">
        <v>31</v>
      </c>
      <c r="B43" s="52"/>
      <c r="C43" s="52"/>
      <c r="D43" s="52"/>
      <c r="E43" s="147"/>
      <c r="F43" s="72"/>
      <c r="G43" s="73"/>
      <c r="H43" s="369"/>
      <c r="I43" s="370"/>
      <c r="J43" s="277"/>
      <c r="K43" s="371"/>
      <c r="L43" s="372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6.25" customHeight="1">
      <c r="A44" s="310">
        <v>32</v>
      </c>
      <c r="B44" s="52"/>
      <c r="C44" s="52"/>
      <c r="D44" s="52"/>
      <c r="E44" s="147"/>
      <c r="F44" s="72"/>
      <c r="G44" s="73"/>
      <c r="H44" s="369"/>
      <c r="I44" s="370"/>
      <c r="J44" s="277"/>
      <c r="K44" s="371"/>
      <c r="L44" s="372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6.25" customHeight="1">
      <c r="A45" s="310">
        <v>33</v>
      </c>
      <c r="B45" s="52"/>
      <c r="C45" s="52"/>
      <c r="D45" s="52"/>
      <c r="E45" s="147"/>
      <c r="F45" s="72"/>
      <c r="G45" s="73"/>
      <c r="H45" s="369"/>
      <c r="I45" s="370"/>
      <c r="J45" s="277"/>
      <c r="K45" s="371"/>
      <c r="L45" s="372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6.25" customHeight="1">
      <c r="A46" s="310">
        <v>34</v>
      </c>
      <c r="B46" s="52"/>
      <c r="C46" s="52"/>
      <c r="D46" s="52"/>
      <c r="E46" s="147"/>
      <c r="F46" s="72"/>
      <c r="G46" s="73"/>
      <c r="H46" s="369"/>
      <c r="I46" s="370"/>
      <c r="J46" s="277"/>
      <c r="K46" s="371"/>
      <c r="L46" s="37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6.25" customHeight="1">
      <c r="A47" s="310">
        <v>35</v>
      </c>
      <c r="B47" s="52"/>
      <c r="C47" s="52"/>
      <c r="D47" s="52"/>
      <c r="E47" s="147"/>
      <c r="F47" s="72"/>
      <c r="G47" s="73"/>
      <c r="H47" s="369"/>
      <c r="I47" s="370"/>
      <c r="J47" s="277"/>
      <c r="K47" s="371"/>
      <c r="L47" s="372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6.25" customHeight="1">
      <c r="A48" s="310">
        <v>36</v>
      </c>
      <c r="B48" s="52"/>
      <c r="C48" s="52"/>
      <c r="D48" s="52"/>
      <c r="E48" s="147"/>
      <c r="F48" s="72"/>
      <c r="G48" s="73"/>
      <c r="H48" s="369"/>
      <c r="I48" s="370"/>
      <c r="J48" s="277"/>
      <c r="K48" s="371"/>
      <c r="L48" s="372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6.25" customHeight="1">
      <c r="A49" s="310">
        <v>37</v>
      </c>
      <c r="B49" s="52"/>
      <c r="C49" s="52"/>
      <c r="D49" s="52"/>
      <c r="E49" s="147"/>
      <c r="F49" s="72"/>
      <c r="G49" s="73"/>
      <c r="H49" s="369"/>
      <c r="I49" s="370"/>
      <c r="J49" s="277"/>
      <c r="K49" s="371"/>
      <c r="L49" s="372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6.25" customHeight="1">
      <c r="A50" s="310">
        <v>38</v>
      </c>
      <c r="B50" s="52"/>
      <c r="C50" s="52"/>
      <c r="D50" s="52"/>
      <c r="E50" s="147"/>
      <c r="F50" s="72"/>
      <c r="G50" s="73"/>
      <c r="H50" s="369"/>
      <c r="I50" s="370"/>
      <c r="J50" s="277"/>
      <c r="K50" s="371"/>
      <c r="L50" s="372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6.25" customHeight="1">
      <c r="A51" s="310">
        <v>39</v>
      </c>
      <c r="B51" s="52"/>
      <c r="C51" s="52"/>
      <c r="D51" s="52"/>
      <c r="E51" s="147"/>
      <c r="F51" s="72"/>
      <c r="G51" s="73"/>
      <c r="H51" s="369"/>
      <c r="I51" s="370"/>
      <c r="J51" s="277"/>
      <c r="K51" s="371"/>
      <c r="L51" s="372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6.25" customHeight="1">
      <c r="A52" s="310">
        <v>40</v>
      </c>
      <c r="B52" s="52"/>
      <c r="C52" s="52"/>
      <c r="D52" s="52"/>
      <c r="E52" s="147"/>
      <c r="F52" s="72"/>
      <c r="G52" s="73"/>
      <c r="H52" s="369"/>
      <c r="I52" s="370"/>
      <c r="J52" s="277"/>
      <c r="K52" s="371"/>
      <c r="L52" s="372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26.25" customHeight="1">
      <c r="A53" s="310">
        <v>41</v>
      </c>
      <c r="B53" s="52"/>
      <c r="C53" s="52"/>
      <c r="D53" s="52"/>
      <c r="E53" s="147"/>
      <c r="F53" s="72"/>
      <c r="G53" s="73"/>
      <c r="H53" s="369"/>
      <c r="I53" s="370"/>
      <c r="J53" s="277"/>
      <c r="K53" s="371"/>
      <c r="L53" s="372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26.25" customHeight="1">
      <c r="A54" s="310">
        <v>42</v>
      </c>
      <c r="B54" s="52"/>
      <c r="C54" s="52"/>
      <c r="D54" s="52"/>
      <c r="E54" s="147"/>
      <c r="F54" s="72"/>
      <c r="G54" s="73"/>
      <c r="H54" s="369"/>
      <c r="I54" s="370"/>
      <c r="J54" s="277"/>
      <c r="K54" s="371"/>
      <c r="L54" s="372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26.25" customHeight="1">
      <c r="A55" s="310">
        <v>43</v>
      </c>
      <c r="B55" s="52"/>
      <c r="C55" s="52"/>
      <c r="D55" s="52"/>
      <c r="E55" s="147"/>
      <c r="F55" s="72"/>
      <c r="G55" s="73"/>
      <c r="H55" s="369"/>
      <c r="I55" s="370"/>
      <c r="J55" s="277"/>
      <c r="K55" s="371"/>
      <c r="L55" s="372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26.25" customHeight="1">
      <c r="A56" s="310">
        <v>44</v>
      </c>
      <c r="B56" s="52"/>
      <c r="C56" s="52"/>
      <c r="D56" s="52"/>
      <c r="E56" s="147"/>
      <c r="F56" s="72"/>
      <c r="G56" s="73"/>
      <c r="H56" s="369"/>
      <c r="I56" s="370"/>
      <c r="J56" s="277"/>
      <c r="K56" s="371"/>
      <c r="L56" s="372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26.25" customHeight="1">
      <c r="A57" s="310">
        <v>45</v>
      </c>
      <c r="B57" s="52"/>
      <c r="C57" s="52"/>
      <c r="D57" s="52"/>
      <c r="E57" s="147"/>
      <c r="F57" s="72"/>
      <c r="G57" s="73"/>
      <c r="H57" s="369"/>
      <c r="I57" s="370"/>
      <c r="J57" s="277"/>
      <c r="K57" s="371"/>
      <c r="L57" s="372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26.25" customHeight="1">
      <c r="A58" s="310">
        <v>46</v>
      </c>
      <c r="B58" s="52"/>
      <c r="C58" s="52"/>
      <c r="D58" s="52"/>
      <c r="E58" s="147"/>
      <c r="F58" s="72"/>
      <c r="G58" s="73"/>
      <c r="H58" s="369"/>
      <c r="I58" s="370"/>
      <c r="J58" s="277"/>
      <c r="K58" s="371"/>
      <c r="L58" s="372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6.25" customHeight="1">
      <c r="A59" s="310">
        <v>47</v>
      </c>
      <c r="B59" s="52"/>
      <c r="C59" s="52"/>
      <c r="D59" s="52"/>
      <c r="E59" s="147"/>
      <c r="F59" s="72"/>
      <c r="G59" s="73"/>
      <c r="H59" s="369"/>
      <c r="I59" s="370"/>
      <c r="J59" s="277"/>
      <c r="K59" s="371"/>
      <c r="L59" s="372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26.25" customHeight="1">
      <c r="A60" s="310">
        <v>48</v>
      </c>
      <c r="B60" s="52"/>
      <c r="C60" s="52"/>
      <c r="D60" s="52"/>
      <c r="E60" s="147"/>
      <c r="F60" s="72"/>
      <c r="G60" s="73"/>
      <c r="H60" s="369"/>
      <c r="I60" s="370"/>
      <c r="J60" s="277"/>
      <c r="K60" s="371"/>
      <c r="L60" s="372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26.25" customHeight="1">
      <c r="A61" s="310">
        <v>49</v>
      </c>
      <c r="B61" s="52"/>
      <c r="C61" s="52"/>
      <c r="D61" s="52"/>
      <c r="E61" s="147"/>
      <c r="F61" s="72"/>
      <c r="G61" s="73"/>
      <c r="H61" s="369"/>
      <c r="I61" s="370"/>
      <c r="J61" s="277"/>
      <c r="K61" s="371"/>
      <c r="L61" s="372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26.25" customHeight="1">
      <c r="A62" s="310">
        <v>50</v>
      </c>
      <c r="B62" s="52"/>
      <c r="C62" s="52"/>
      <c r="D62" s="52"/>
      <c r="E62" s="147"/>
      <c r="F62" s="72"/>
      <c r="G62" s="73"/>
      <c r="H62" s="369"/>
      <c r="I62" s="370"/>
      <c r="J62" s="277"/>
      <c r="K62" s="371"/>
      <c r="L62" s="372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26.25" customHeight="1">
      <c r="A63" s="310">
        <v>51</v>
      </c>
      <c r="B63" s="52"/>
      <c r="C63" s="52"/>
      <c r="D63" s="52"/>
      <c r="E63" s="147"/>
      <c r="F63" s="72"/>
      <c r="G63" s="73"/>
      <c r="H63" s="369"/>
      <c r="I63" s="370"/>
      <c r="J63" s="277"/>
      <c r="K63" s="371"/>
      <c r="L63" s="37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26.25" customHeight="1">
      <c r="A64" s="310">
        <v>52</v>
      </c>
      <c r="B64" s="52"/>
      <c r="C64" s="52"/>
      <c r="D64" s="52"/>
      <c r="E64" s="147"/>
      <c r="F64" s="72"/>
      <c r="G64" s="73"/>
      <c r="H64" s="369"/>
      <c r="I64" s="370"/>
      <c r="J64" s="277"/>
      <c r="K64" s="371"/>
      <c r="L64" s="372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26.25" customHeight="1">
      <c r="A65" s="310">
        <v>53</v>
      </c>
      <c r="B65" s="52"/>
      <c r="C65" s="52"/>
      <c r="D65" s="52"/>
      <c r="E65" s="147"/>
      <c r="F65" s="72"/>
      <c r="G65" s="73"/>
      <c r="H65" s="369"/>
      <c r="I65" s="370"/>
      <c r="J65" s="277"/>
      <c r="K65" s="371"/>
      <c r="L65" s="372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26.25" customHeight="1">
      <c r="A66" s="310">
        <v>54</v>
      </c>
      <c r="B66" s="52"/>
      <c r="C66" s="52"/>
      <c r="D66" s="52"/>
      <c r="E66" s="147"/>
      <c r="F66" s="72"/>
      <c r="G66" s="73"/>
      <c r="H66" s="369"/>
      <c r="I66" s="370"/>
      <c r="J66" s="277"/>
      <c r="K66" s="371"/>
      <c r="L66" s="372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6.25" customHeight="1">
      <c r="A67" s="310">
        <v>55</v>
      </c>
      <c r="B67" s="52"/>
      <c r="C67" s="52"/>
      <c r="D67" s="52"/>
      <c r="E67" s="147"/>
      <c r="F67" s="72"/>
      <c r="G67" s="73"/>
      <c r="H67" s="369"/>
      <c r="I67" s="370"/>
      <c r="J67" s="277"/>
      <c r="K67" s="371"/>
      <c r="L67" s="372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26.25" customHeight="1">
      <c r="A68" s="310">
        <v>56</v>
      </c>
      <c r="B68" s="52"/>
      <c r="C68" s="52"/>
      <c r="D68" s="52"/>
      <c r="E68" s="147"/>
      <c r="F68" s="72"/>
      <c r="G68" s="73"/>
      <c r="H68" s="369"/>
      <c r="I68" s="370"/>
      <c r="J68" s="277"/>
      <c r="K68" s="371"/>
      <c r="L68" s="372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26.25" customHeight="1">
      <c r="A69" s="310">
        <v>57</v>
      </c>
      <c r="B69" s="52"/>
      <c r="C69" s="52"/>
      <c r="D69" s="52"/>
      <c r="E69" s="147"/>
      <c r="F69" s="72"/>
      <c r="G69" s="73"/>
      <c r="H69" s="369"/>
      <c r="I69" s="370"/>
      <c r="J69" s="277"/>
      <c r="K69" s="371"/>
      <c r="L69" s="372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26.25" customHeight="1">
      <c r="A70" s="310">
        <v>58</v>
      </c>
      <c r="B70" s="52"/>
      <c r="C70" s="52"/>
      <c r="D70" s="52"/>
      <c r="E70" s="147"/>
      <c r="F70" s="72"/>
      <c r="G70" s="73"/>
      <c r="H70" s="369"/>
      <c r="I70" s="370"/>
      <c r="J70" s="277"/>
      <c r="K70" s="371"/>
      <c r="L70" s="372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26.25" customHeight="1">
      <c r="A71" s="310">
        <v>59</v>
      </c>
      <c r="B71" s="52"/>
      <c r="C71" s="52"/>
      <c r="D71" s="52"/>
      <c r="E71" s="147"/>
      <c r="F71" s="72"/>
      <c r="G71" s="73"/>
      <c r="H71" s="369"/>
      <c r="I71" s="370"/>
      <c r="J71" s="277"/>
      <c r="K71" s="371"/>
      <c r="L71" s="372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26.25" customHeight="1">
      <c r="A72" s="138">
        <v>60</v>
      </c>
      <c r="B72" s="78"/>
      <c r="C72" s="78"/>
      <c r="D72" s="78"/>
      <c r="E72" s="140"/>
      <c r="F72" s="79"/>
      <c r="G72" s="80"/>
      <c r="H72" s="373"/>
      <c r="I72" s="374"/>
      <c r="J72" s="313"/>
      <c r="K72" s="375"/>
      <c r="L72" s="376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B8:C8"/>
    <mergeCell ref="B9:C9"/>
    <mergeCell ref="B1:L1"/>
    <mergeCell ref="B2:C2"/>
    <mergeCell ref="D2:G2"/>
    <mergeCell ref="I2:L4"/>
    <mergeCell ref="B3:C3"/>
    <mergeCell ref="D3:F3"/>
    <mergeCell ref="B4:C4"/>
    <mergeCell ref="D4:E4"/>
    <mergeCell ref="F4:G4"/>
    <mergeCell ref="B5:C5"/>
    <mergeCell ref="B6:C6"/>
    <mergeCell ref="B7:C7"/>
  </mergeCells>
  <phoneticPr fontId="51"/>
  <printOptions horizontalCentered="1"/>
  <pageMargins left="0" right="0" top="0" bottom="0" header="0" footer="0.31496062992125984"/>
  <pageSetup paperSize="9" scale="65" fitToHeight="0" orientation="portrait" horizontalDpi="4294967293" r:id="rId1"/>
  <rowBreaks count="1" manualBreakCount="1">
    <brk id="5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</sheetPr>
  <dimension ref="A1:Z1000"/>
  <sheetViews>
    <sheetView workbookViewId="0"/>
  </sheetViews>
  <sheetFormatPr defaultColWidth="12.625" defaultRowHeight="15" customHeight="1"/>
  <cols>
    <col min="1" max="1" width="10" customWidth="1"/>
    <col min="2" max="3" width="13.125" customWidth="1"/>
    <col min="4" max="4" width="15.25" customWidth="1"/>
    <col min="5" max="5" width="4.625" customWidth="1"/>
    <col min="6" max="7" width="16" customWidth="1"/>
    <col min="8" max="20" width="7.5" customWidth="1"/>
    <col min="21" max="21" width="10" customWidth="1"/>
    <col min="22" max="26" width="6.75" customWidth="1"/>
  </cols>
  <sheetData>
    <row r="1" spans="1:26" ht="31.5" customHeight="1">
      <c r="A1" s="321"/>
      <c r="B1" s="547" t="s">
        <v>273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4"/>
      <c r="T1" s="321"/>
      <c r="U1" s="50"/>
      <c r="V1" s="50"/>
      <c r="W1" s="50"/>
      <c r="X1" s="50"/>
      <c r="Y1" s="50"/>
      <c r="Z1" s="50"/>
    </row>
    <row r="2" spans="1:26" ht="25.5" customHeight="1">
      <c r="A2" s="51"/>
      <c r="B2" s="453" t="s">
        <v>274</v>
      </c>
      <c r="C2" s="439"/>
      <c r="D2" s="497"/>
      <c r="E2" s="411"/>
      <c r="F2" s="411"/>
      <c r="G2" s="412"/>
      <c r="H2" s="51"/>
      <c r="I2" s="51"/>
      <c r="J2" s="51"/>
      <c r="K2" s="51"/>
      <c r="L2" s="51"/>
      <c r="M2" s="548" t="s">
        <v>275</v>
      </c>
      <c r="N2" s="469"/>
      <c r="O2" s="469"/>
      <c r="P2" s="469"/>
      <c r="Q2" s="469"/>
      <c r="R2" s="469"/>
      <c r="S2" s="469"/>
      <c r="T2" s="470"/>
      <c r="U2" s="50"/>
      <c r="V2" s="50"/>
      <c r="W2" s="50"/>
      <c r="X2" s="50"/>
      <c r="Y2" s="50"/>
      <c r="Z2" s="50"/>
    </row>
    <row r="3" spans="1:26" ht="25.5" customHeight="1">
      <c r="A3" s="51"/>
      <c r="B3" s="453" t="s">
        <v>276</v>
      </c>
      <c r="C3" s="439"/>
      <c r="D3" s="454"/>
      <c r="E3" s="438"/>
      <c r="F3" s="438"/>
      <c r="G3" s="128" t="s">
        <v>37</v>
      </c>
      <c r="H3" s="51"/>
      <c r="I3" s="51"/>
      <c r="J3" s="51"/>
      <c r="K3" s="51"/>
      <c r="L3" s="51"/>
      <c r="M3" s="494"/>
      <c r="N3" s="495"/>
      <c r="O3" s="495"/>
      <c r="P3" s="495"/>
      <c r="Q3" s="495"/>
      <c r="R3" s="495"/>
      <c r="S3" s="495"/>
      <c r="T3" s="496"/>
      <c r="U3" s="50"/>
      <c r="V3" s="50"/>
      <c r="W3" s="50"/>
      <c r="X3" s="50"/>
      <c r="Y3" s="50"/>
      <c r="Z3" s="50"/>
    </row>
    <row r="4" spans="1:26" ht="25.5" customHeight="1">
      <c r="A4" s="51"/>
      <c r="B4" s="453" t="s">
        <v>277</v>
      </c>
      <c r="C4" s="439"/>
      <c r="D4" s="497"/>
      <c r="E4" s="411"/>
      <c r="F4" s="411"/>
      <c r="G4" s="412"/>
      <c r="H4" s="51"/>
      <c r="I4" s="51"/>
      <c r="J4" s="51"/>
      <c r="K4" s="51"/>
      <c r="L4" s="51"/>
      <c r="M4" s="494"/>
      <c r="N4" s="495"/>
      <c r="O4" s="495"/>
      <c r="P4" s="495"/>
      <c r="Q4" s="495"/>
      <c r="R4" s="495"/>
      <c r="S4" s="495"/>
      <c r="T4" s="496"/>
      <c r="U4" s="50"/>
      <c r="V4" s="50"/>
      <c r="W4" s="50"/>
      <c r="X4" s="50"/>
      <c r="Y4" s="50"/>
      <c r="Z4" s="50"/>
    </row>
    <row r="5" spans="1:26" ht="25.5" customHeight="1">
      <c r="A5" s="51"/>
      <c r="B5" s="453" t="s">
        <v>278</v>
      </c>
      <c r="C5" s="439"/>
      <c r="D5" s="454"/>
      <c r="E5" s="438"/>
      <c r="F5" s="438"/>
      <c r="G5" s="128" t="s">
        <v>37</v>
      </c>
      <c r="H5" s="51"/>
      <c r="I5" s="51"/>
      <c r="J5" s="51"/>
      <c r="K5" s="51"/>
      <c r="L5" s="51"/>
      <c r="M5" s="494"/>
      <c r="N5" s="495"/>
      <c r="O5" s="495"/>
      <c r="P5" s="495"/>
      <c r="Q5" s="495"/>
      <c r="R5" s="495"/>
      <c r="S5" s="495"/>
      <c r="T5" s="496"/>
      <c r="U5" s="50"/>
      <c r="V5" s="50"/>
      <c r="W5" s="50"/>
      <c r="X5" s="50"/>
      <c r="Y5" s="50"/>
      <c r="Z5" s="50"/>
    </row>
    <row r="6" spans="1:26" ht="25.5" customHeight="1">
      <c r="A6" s="51"/>
      <c r="B6" s="453" t="s">
        <v>38</v>
      </c>
      <c r="C6" s="439"/>
      <c r="D6" s="454"/>
      <c r="E6" s="439"/>
      <c r="F6" s="454"/>
      <c r="G6" s="439"/>
      <c r="H6" s="53" t="s">
        <v>246</v>
      </c>
      <c r="I6" s="53"/>
      <c r="J6" s="53"/>
      <c r="K6" s="53"/>
      <c r="L6" s="53"/>
      <c r="M6" s="475"/>
      <c r="N6" s="435"/>
      <c r="O6" s="435"/>
      <c r="P6" s="435"/>
      <c r="Q6" s="435"/>
      <c r="R6" s="435"/>
      <c r="S6" s="435"/>
      <c r="T6" s="476"/>
      <c r="U6" s="50"/>
      <c r="V6" s="50"/>
      <c r="W6" s="50"/>
      <c r="X6" s="50"/>
      <c r="Y6" s="50"/>
      <c r="Z6" s="50"/>
    </row>
    <row r="7" spans="1:26" ht="25.5" customHeight="1">
      <c r="A7" s="51"/>
      <c r="B7" s="453" t="s">
        <v>247</v>
      </c>
      <c r="C7" s="439"/>
      <c r="D7" s="129">
        <f>(D8*2000)</f>
        <v>0</v>
      </c>
      <c r="E7" s="51"/>
      <c r="F7" s="55" t="s">
        <v>41</v>
      </c>
      <c r="G7" s="51"/>
      <c r="H7" s="51"/>
      <c r="I7" s="51"/>
      <c r="J7" s="51"/>
      <c r="K7" s="53"/>
      <c r="L7" s="53"/>
      <c r="M7" s="53"/>
      <c r="N7" s="53"/>
      <c r="O7" s="53"/>
      <c r="P7" s="53"/>
      <c r="Q7" s="53"/>
      <c r="R7" s="53"/>
      <c r="S7" s="53"/>
      <c r="T7" s="53"/>
      <c r="U7" s="50"/>
      <c r="V7" s="50"/>
      <c r="W7" s="50"/>
      <c r="X7" s="50"/>
      <c r="Y7" s="50"/>
      <c r="Z7" s="50"/>
    </row>
    <row r="8" spans="1:26" ht="25.5" customHeight="1">
      <c r="A8" s="51"/>
      <c r="B8" s="499" t="s">
        <v>248</v>
      </c>
      <c r="C8" s="500"/>
      <c r="D8" s="131">
        <f>SUM(H12:T67)</f>
        <v>0</v>
      </c>
      <c r="E8" s="51"/>
      <c r="F8" s="55" t="s">
        <v>279</v>
      </c>
      <c r="G8" s="51"/>
      <c r="H8" s="51"/>
      <c r="I8" s="51"/>
      <c r="J8" s="51"/>
      <c r="K8" s="53"/>
      <c r="L8" s="53"/>
      <c r="M8" s="53"/>
      <c r="N8" s="53"/>
      <c r="O8" s="53"/>
      <c r="P8" s="53"/>
      <c r="Q8" s="53"/>
      <c r="R8" s="53"/>
      <c r="S8" s="53"/>
      <c r="T8" s="53"/>
      <c r="U8" s="50"/>
      <c r="V8" s="50"/>
      <c r="W8" s="50"/>
      <c r="X8" s="50"/>
      <c r="Y8" s="50"/>
      <c r="Z8" s="50"/>
    </row>
    <row r="9" spans="1:26" ht="25.5" customHeight="1">
      <c r="A9" s="51"/>
      <c r="B9" s="499" t="s">
        <v>255</v>
      </c>
      <c r="C9" s="500"/>
      <c r="D9" s="326">
        <f>(D7)</f>
        <v>0</v>
      </c>
      <c r="E9" s="130"/>
      <c r="F9" s="55" t="s">
        <v>256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0"/>
      <c r="V9" s="50"/>
      <c r="W9" s="50"/>
      <c r="X9" s="50"/>
      <c r="Y9" s="50"/>
      <c r="Z9" s="50"/>
    </row>
    <row r="10" spans="1:26" ht="34.5" customHeight="1">
      <c r="A10" s="348"/>
      <c r="B10" s="56" t="s">
        <v>53</v>
      </c>
      <c r="C10" s="57" t="s">
        <v>54</v>
      </c>
      <c r="D10" s="57" t="s">
        <v>55</v>
      </c>
      <c r="E10" s="57" t="s">
        <v>101</v>
      </c>
      <c r="F10" s="133" t="s">
        <v>280</v>
      </c>
      <c r="G10" s="377" t="s">
        <v>59</v>
      </c>
      <c r="H10" s="329" t="s">
        <v>281</v>
      </c>
      <c r="I10" s="329" t="s">
        <v>282</v>
      </c>
      <c r="J10" s="329" t="s">
        <v>283</v>
      </c>
      <c r="K10" s="329" t="s">
        <v>284</v>
      </c>
      <c r="L10" s="329" t="s">
        <v>285</v>
      </c>
      <c r="M10" s="378" t="s">
        <v>286</v>
      </c>
      <c r="N10" s="378" t="s">
        <v>287</v>
      </c>
      <c r="O10" s="58" t="s">
        <v>288</v>
      </c>
      <c r="P10" s="58" t="s">
        <v>289</v>
      </c>
      <c r="Q10" s="58" t="s">
        <v>290</v>
      </c>
      <c r="R10" s="58" t="s">
        <v>291</v>
      </c>
      <c r="S10" s="58" t="s">
        <v>292</v>
      </c>
      <c r="T10" s="379" t="s">
        <v>293</v>
      </c>
      <c r="U10" s="50"/>
      <c r="V10" s="50"/>
      <c r="W10" s="50"/>
      <c r="X10" s="50"/>
      <c r="Y10" s="50"/>
      <c r="Z10" s="50"/>
    </row>
    <row r="11" spans="1:26" ht="22.5" customHeight="1">
      <c r="A11" s="380" t="s">
        <v>64</v>
      </c>
      <c r="B11" s="138">
        <v>10232011</v>
      </c>
      <c r="C11" s="140" t="s">
        <v>65</v>
      </c>
      <c r="D11" s="140" t="s">
        <v>66</v>
      </c>
      <c r="E11" s="140" t="s">
        <v>110</v>
      </c>
      <c r="F11" s="140" t="s">
        <v>294</v>
      </c>
      <c r="G11" s="381" t="s">
        <v>70</v>
      </c>
      <c r="H11" s="143"/>
      <c r="I11" s="143"/>
      <c r="J11" s="143"/>
      <c r="K11" s="143"/>
      <c r="L11" s="143"/>
      <c r="M11" s="382"/>
      <c r="N11" s="382">
        <v>1</v>
      </c>
      <c r="O11" s="383"/>
      <c r="P11" s="383"/>
      <c r="Q11" s="383"/>
      <c r="R11" s="383"/>
      <c r="S11" s="383"/>
      <c r="T11" s="384">
        <v>1</v>
      </c>
      <c r="U11" s="127"/>
      <c r="V11" s="50"/>
      <c r="W11" s="50"/>
      <c r="X11" s="50"/>
      <c r="Y11" s="50"/>
      <c r="Z11" s="50"/>
    </row>
    <row r="12" spans="1:26" ht="25.5" customHeight="1">
      <c r="A12" s="145">
        <v>1</v>
      </c>
      <c r="B12" s="84"/>
      <c r="C12" s="84"/>
      <c r="D12" s="84"/>
      <c r="E12" s="145"/>
      <c r="F12" s="85"/>
      <c r="G12" s="3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50"/>
      <c r="V12" s="50"/>
      <c r="W12" s="50"/>
      <c r="X12" s="50"/>
      <c r="Y12" s="50"/>
      <c r="Z12" s="50"/>
    </row>
    <row r="13" spans="1:26" ht="25.5" customHeight="1">
      <c r="A13" s="147">
        <v>2</v>
      </c>
      <c r="B13" s="52"/>
      <c r="C13" s="52"/>
      <c r="D13" s="52"/>
      <c r="E13" s="147"/>
      <c r="F13" s="72"/>
      <c r="G13" s="38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50"/>
      <c r="V13" s="50"/>
      <c r="W13" s="50"/>
      <c r="X13" s="50"/>
      <c r="Y13" s="50"/>
      <c r="Z13" s="50"/>
    </row>
    <row r="14" spans="1:26" ht="25.5" customHeight="1">
      <c r="A14" s="147">
        <v>3</v>
      </c>
      <c r="B14" s="52"/>
      <c r="C14" s="52"/>
      <c r="D14" s="52"/>
      <c r="E14" s="147"/>
      <c r="F14" s="72"/>
      <c r="G14" s="386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50"/>
      <c r="V14" s="50"/>
      <c r="W14" s="50"/>
      <c r="X14" s="50"/>
      <c r="Y14" s="50"/>
      <c r="Z14" s="50"/>
    </row>
    <row r="15" spans="1:26" ht="25.5" customHeight="1">
      <c r="A15" s="147">
        <v>4</v>
      </c>
      <c r="B15" s="52"/>
      <c r="C15" s="52"/>
      <c r="D15" s="52"/>
      <c r="E15" s="147"/>
      <c r="F15" s="72"/>
      <c r="G15" s="386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50"/>
      <c r="V15" s="50"/>
      <c r="W15" s="50"/>
      <c r="X15" s="50"/>
      <c r="Y15" s="50"/>
      <c r="Z15" s="50"/>
    </row>
    <row r="16" spans="1:26" ht="25.5" customHeight="1">
      <c r="A16" s="147">
        <v>5</v>
      </c>
      <c r="B16" s="52"/>
      <c r="C16" s="52"/>
      <c r="D16" s="52"/>
      <c r="E16" s="147"/>
      <c r="F16" s="72"/>
      <c r="G16" s="38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50"/>
      <c r="V16" s="50"/>
      <c r="W16" s="50"/>
      <c r="X16" s="50"/>
      <c r="Y16" s="50"/>
      <c r="Z16" s="50"/>
    </row>
    <row r="17" spans="1:26" ht="25.5" customHeight="1">
      <c r="A17" s="147">
        <v>6</v>
      </c>
      <c r="B17" s="52"/>
      <c r="C17" s="52"/>
      <c r="D17" s="52"/>
      <c r="E17" s="147"/>
      <c r="F17" s="72"/>
      <c r="G17" s="386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50"/>
      <c r="V17" s="50"/>
      <c r="W17" s="50"/>
      <c r="X17" s="50"/>
      <c r="Y17" s="50"/>
      <c r="Z17" s="50"/>
    </row>
    <row r="18" spans="1:26" ht="25.5" customHeight="1">
      <c r="A18" s="147">
        <v>7</v>
      </c>
      <c r="B18" s="52"/>
      <c r="C18" s="52"/>
      <c r="D18" s="52"/>
      <c r="E18" s="147"/>
      <c r="F18" s="72"/>
      <c r="G18" s="386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50"/>
      <c r="V18" s="50"/>
      <c r="W18" s="50"/>
      <c r="X18" s="50"/>
      <c r="Y18" s="50"/>
      <c r="Z18" s="50"/>
    </row>
    <row r="19" spans="1:26" ht="25.5" customHeight="1">
      <c r="A19" s="147">
        <v>8</v>
      </c>
      <c r="B19" s="52"/>
      <c r="C19" s="52"/>
      <c r="D19" s="52"/>
      <c r="E19" s="147"/>
      <c r="F19" s="72"/>
      <c r="G19" s="386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50"/>
      <c r="V19" s="50"/>
      <c r="W19" s="50"/>
      <c r="X19" s="50"/>
      <c r="Y19" s="50"/>
      <c r="Z19" s="50"/>
    </row>
    <row r="20" spans="1:26" ht="25.5" customHeight="1">
      <c r="A20" s="147">
        <v>9</v>
      </c>
      <c r="B20" s="52"/>
      <c r="C20" s="52"/>
      <c r="D20" s="52"/>
      <c r="E20" s="147"/>
      <c r="F20" s="72"/>
      <c r="G20" s="38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50"/>
      <c r="V20" s="50"/>
      <c r="W20" s="50"/>
      <c r="X20" s="50"/>
      <c r="Y20" s="50"/>
      <c r="Z20" s="50"/>
    </row>
    <row r="21" spans="1:26" ht="25.5" customHeight="1">
      <c r="A21" s="147">
        <v>10</v>
      </c>
      <c r="B21" s="52"/>
      <c r="C21" s="52"/>
      <c r="D21" s="52"/>
      <c r="E21" s="147"/>
      <c r="F21" s="72"/>
      <c r="G21" s="38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50"/>
      <c r="V21" s="50"/>
      <c r="W21" s="50"/>
      <c r="X21" s="50"/>
      <c r="Y21" s="50"/>
      <c r="Z21" s="50"/>
    </row>
    <row r="22" spans="1:26" ht="25.5" customHeight="1">
      <c r="A22" s="147">
        <v>11</v>
      </c>
      <c r="B22" s="52"/>
      <c r="C22" s="52"/>
      <c r="D22" s="52"/>
      <c r="E22" s="147"/>
      <c r="F22" s="72"/>
      <c r="G22" s="38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50"/>
      <c r="V22" s="50"/>
      <c r="W22" s="50"/>
      <c r="X22" s="50"/>
      <c r="Y22" s="50"/>
      <c r="Z22" s="50"/>
    </row>
    <row r="23" spans="1:26" ht="25.5" customHeight="1">
      <c r="A23" s="147">
        <v>12</v>
      </c>
      <c r="B23" s="52"/>
      <c r="C23" s="52"/>
      <c r="D23" s="52"/>
      <c r="E23" s="147"/>
      <c r="F23" s="72"/>
      <c r="G23" s="386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50"/>
      <c r="V23" s="50"/>
      <c r="W23" s="50"/>
      <c r="X23" s="50"/>
      <c r="Y23" s="50"/>
      <c r="Z23" s="50"/>
    </row>
    <row r="24" spans="1:26" ht="25.5" customHeight="1">
      <c r="A24" s="147">
        <v>13</v>
      </c>
      <c r="B24" s="52"/>
      <c r="C24" s="52"/>
      <c r="D24" s="52"/>
      <c r="E24" s="147"/>
      <c r="F24" s="72"/>
      <c r="G24" s="386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50"/>
      <c r="V24" s="50"/>
      <c r="W24" s="50"/>
      <c r="X24" s="50"/>
      <c r="Y24" s="50"/>
      <c r="Z24" s="50"/>
    </row>
    <row r="25" spans="1:26" ht="25.5" customHeight="1">
      <c r="A25" s="147">
        <v>14</v>
      </c>
      <c r="B25" s="52"/>
      <c r="C25" s="52"/>
      <c r="D25" s="52"/>
      <c r="E25" s="147"/>
      <c r="F25" s="72"/>
      <c r="G25" s="386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50"/>
      <c r="V25" s="50"/>
      <c r="W25" s="50"/>
      <c r="X25" s="50"/>
      <c r="Y25" s="50"/>
      <c r="Z25" s="50"/>
    </row>
    <row r="26" spans="1:26" ht="25.5" customHeight="1">
      <c r="A26" s="147">
        <v>15</v>
      </c>
      <c r="B26" s="52"/>
      <c r="C26" s="52"/>
      <c r="D26" s="52"/>
      <c r="E26" s="147"/>
      <c r="F26" s="72"/>
      <c r="G26" s="386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50"/>
      <c r="V26" s="50"/>
      <c r="W26" s="50"/>
      <c r="X26" s="50"/>
      <c r="Y26" s="50"/>
      <c r="Z26" s="50"/>
    </row>
    <row r="27" spans="1:26" ht="25.5" customHeight="1">
      <c r="A27" s="147">
        <v>16</v>
      </c>
      <c r="B27" s="52"/>
      <c r="C27" s="52"/>
      <c r="D27" s="52"/>
      <c r="E27" s="147"/>
      <c r="F27" s="72"/>
      <c r="G27" s="386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/>
      <c r="V27" s="50"/>
      <c r="W27" s="50"/>
      <c r="X27" s="50"/>
      <c r="Y27" s="50"/>
      <c r="Z27" s="50"/>
    </row>
    <row r="28" spans="1:26" ht="25.5" customHeight="1">
      <c r="A28" s="147">
        <v>17</v>
      </c>
      <c r="B28" s="52"/>
      <c r="C28" s="52"/>
      <c r="D28" s="52"/>
      <c r="E28" s="147"/>
      <c r="F28" s="72"/>
      <c r="G28" s="386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0"/>
      <c r="V28" s="50"/>
      <c r="W28" s="50"/>
      <c r="X28" s="50"/>
      <c r="Y28" s="50"/>
      <c r="Z28" s="50"/>
    </row>
    <row r="29" spans="1:26" ht="25.5" customHeight="1">
      <c r="A29" s="147">
        <v>18</v>
      </c>
      <c r="B29" s="52"/>
      <c r="C29" s="52"/>
      <c r="D29" s="52"/>
      <c r="E29" s="147"/>
      <c r="F29" s="72"/>
      <c r="G29" s="386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50"/>
      <c r="V29" s="50"/>
      <c r="W29" s="50"/>
      <c r="X29" s="50"/>
      <c r="Y29" s="50"/>
      <c r="Z29" s="50"/>
    </row>
    <row r="30" spans="1:26" ht="25.5" customHeight="1">
      <c r="A30" s="147">
        <v>19</v>
      </c>
      <c r="B30" s="52"/>
      <c r="C30" s="52"/>
      <c r="D30" s="52"/>
      <c r="E30" s="147"/>
      <c r="F30" s="72"/>
      <c r="G30" s="386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50"/>
      <c r="V30" s="50"/>
      <c r="W30" s="50"/>
      <c r="X30" s="50"/>
      <c r="Y30" s="50"/>
      <c r="Z30" s="50"/>
    </row>
    <row r="31" spans="1:26" ht="25.5" customHeight="1">
      <c r="A31" s="147">
        <v>20</v>
      </c>
      <c r="B31" s="52"/>
      <c r="C31" s="52"/>
      <c r="D31" s="52"/>
      <c r="E31" s="147"/>
      <c r="F31" s="72"/>
      <c r="G31" s="386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50"/>
      <c r="V31" s="50"/>
      <c r="W31" s="50"/>
      <c r="X31" s="50"/>
      <c r="Y31" s="50"/>
      <c r="Z31" s="50"/>
    </row>
    <row r="32" spans="1:26" ht="25.5" customHeight="1">
      <c r="A32" s="147">
        <v>21</v>
      </c>
      <c r="B32" s="52"/>
      <c r="C32" s="52"/>
      <c r="D32" s="52"/>
      <c r="E32" s="147"/>
      <c r="F32" s="72"/>
      <c r="G32" s="386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50"/>
      <c r="V32" s="50"/>
      <c r="W32" s="50"/>
      <c r="X32" s="50"/>
      <c r="Y32" s="50"/>
      <c r="Z32" s="50"/>
    </row>
    <row r="33" spans="1:26" ht="25.5" customHeight="1">
      <c r="A33" s="147">
        <v>22</v>
      </c>
      <c r="B33" s="52"/>
      <c r="C33" s="52"/>
      <c r="D33" s="52"/>
      <c r="E33" s="147"/>
      <c r="F33" s="72"/>
      <c r="G33" s="386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0"/>
      <c r="V33" s="50"/>
      <c r="W33" s="50"/>
      <c r="X33" s="50"/>
      <c r="Y33" s="50"/>
      <c r="Z33" s="50"/>
    </row>
    <row r="34" spans="1:26" ht="25.5" customHeight="1">
      <c r="A34" s="147">
        <v>23</v>
      </c>
      <c r="B34" s="52"/>
      <c r="C34" s="52"/>
      <c r="D34" s="52"/>
      <c r="E34" s="147"/>
      <c r="F34" s="72"/>
      <c r="G34" s="386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50"/>
      <c r="V34" s="50"/>
      <c r="W34" s="50"/>
      <c r="X34" s="50"/>
      <c r="Y34" s="50"/>
      <c r="Z34" s="50"/>
    </row>
    <row r="35" spans="1:26" ht="25.5" customHeight="1">
      <c r="A35" s="147">
        <v>24</v>
      </c>
      <c r="B35" s="52"/>
      <c r="C35" s="52"/>
      <c r="D35" s="52"/>
      <c r="E35" s="147"/>
      <c r="F35" s="72"/>
      <c r="G35" s="386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50"/>
      <c r="V35" s="50"/>
      <c r="W35" s="50"/>
      <c r="X35" s="50"/>
      <c r="Y35" s="50"/>
      <c r="Z35" s="50"/>
    </row>
    <row r="36" spans="1:26" ht="25.5" customHeight="1">
      <c r="A36" s="147">
        <v>25</v>
      </c>
      <c r="B36" s="52"/>
      <c r="C36" s="52"/>
      <c r="D36" s="52"/>
      <c r="E36" s="147"/>
      <c r="F36" s="72"/>
      <c r="G36" s="386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50"/>
      <c r="V36" s="50"/>
      <c r="W36" s="50"/>
      <c r="X36" s="50"/>
      <c r="Y36" s="50"/>
      <c r="Z36" s="50"/>
    </row>
    <row r="37" spans="1:26" ht="25.5" customHeight="1">
      <c r="A37" s="147">
        <v>26</v>
      </c>
      <c r="B37" s="52"/>
      <c r="C37" s="52"/>
      <c r="D37" s="52"/>
      <c r="E37" s="147"/>
      <c r="F37" s="72"/>
      <c r="G37" s="386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50"/>
      <c r="V37" s="50"/>
      <c r="W37" s="50"/>
      <c r="X37" s="50"/>
      <c r="Y37" s="50"/>
      <c r="Z37" s="50"/>
    </row>
    <row r="38" spans="1:26" ht="25.5" customHeight="1">
      <c r="A38" s="147">
        <v>27</v>
      </c>
      <c r="B38" s="52"/>
      <c r="C38" s="52"/>
      <c r="D38" s="52"/>
      <c r="E38" s="147"/>
      <c r="F38" s="72"/>
      <c r="G38" s="386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0"/>
      <c r="V38" s="50"/>
      <c r="W38" s="50"/>
      <c r="X38" s="50"/>
      <c r="Y38" s="50"/>
      <c r="Z38" s="50"/>
    </row>
    <row r="39" spans="1:26" ht="25.5" customHeight="1">
      <c r="A39" s="147">
        <v>28</v>
      </c>
      <c r="B39" s="52"/>
      <c r="C39" s="52"/>
      <c r="D39" s="52"/>
      <c r="E39" s="147"/>
      <c r="F39" s="72"/>
      <c r="G39" s="386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0"/>
      <c r="V39" s="50"/>
      <c r="W39" s="50"/>
      <c r="X39" s="50"/>
      <c r="Y39" s="50"/>
      <c r="Z39" s="50"/>
    </row>
    <row r="40" spans="1:26" ht="25.5" customHeight="1">
      <c r="A40" s="147">
        <v>29</v>
      </c>
      <c r="B40" s="52"/>
      <c r="C40" s="52"/>
      <c r="D40" s="52"/>
      <c r="E40" s="147"/>
      <c r="F40" s="72"/>
      <c r="G40" s="386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50"/>
      <c r="V40" s="50"/>
      <c r="W40" s="50"/>
      <c r="X40" s="50"/>
      <c r="Y40" s="50"/>
      <c r="Z40" s="50"/>
    </row>
    <row r="41" spans="1:26" ht="25.5" customHeight="1">
      <c r="A41" s="147">
        <v>30</v>
      </c>
      <c r="B41" s="52"/>
      <c r="C41" s="52"/>
      <c r="D41" s="52"/>
      <c r="E41" s="147"/>
      <c r="F41" s="72"/>
      <c r="G41" s="386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50"/>
      <c r="V41" s="50"/>
      <c r="W41" s="50"/>
      <c r="X41" s="50"/>
      <c r="Y41" s="50"/>
      <c r="Z41" s="50"/>
    </row>
    <row r="42" spans="1:26" ht="25.5" customHeight="1">
      <c r="A42" s="147">
        <v>31</v>
      </c>
      <c r="B42" s="52"/>
      <c r="C42" s="52"/>
      <c r="D42" s="52"/>
      <c r="E42" s="147"/>
      <c r="F42" s="72"/>
      <c r="G42" s="386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50"/>
      <c r="V42" s="50"/>
      <c r="W42" s="50"/>
      <c r="X42" s="50"/>
      <c r="Y42" s="50"/>
      <c r="Z42" s="50"/>
    </row>
    <row r="43" spans="1:26" ht="25.5" customHeight="1">
      <c r="A43" s="147">
        <v>32</v>
      </c>
      <c r="B43" s="52"/>
      <c r="C43" s="52"/>
      <c r="D43" s="52"/>
      <c r="E43" s="147"/>
      <c r="F43" s="72"/>
      <c r="G43" s="386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50"/>
      <c r="V43" s="50"/>
      <c r="W43" s="50"/>
      <c r="X43" s="50"/>
      <c r="Y43" s="50"/>
      <c r="Z43" s="50"/>
    </row>
    <row r="44" spans="1:26" ht="25.5" customHeight="1">
      <c r="A44" s="147">
        <v>33</v>
      </c>
      <c r="B44" s="52"/>
      <c r="C44" s="52"/>
      <c r="D44" s="52"/>
      <c r="E44" s="147"/>
      <c r="F44" s="72"/>
      <c r="G44" s="386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50"/>
      <c r="V44" s="50"/>
      <c r="W44" s="50"/>
      <c r="X44" s="50"/>
      <c r="Y44" s="50"/>
      <c r="Z44" s="50"/>
    </row>
    <row r="45" spans="1:26" ht="25.5" customHeight="1">
      <c r="A45" s="147">
        <v>34</v>
      </c>
      <c r="B45" s="52"/>
      <c r="C45" s="52"/>
      <c r="D45" s="52"/>
      <c r="E45" s="147"/>
      <c r="F45" s="72"/>
      <c r="G45" s="386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50"/>
      <c r="V45" s="50"/>
      <c r="W45" s="50"/>
      <c r="X45" s="50"/>
      <c r="Y45" s="50"/>
      <c r="Z45" s="50"/>
    </row>
    <row r="46" spans="1:26" ht="25.5" customHeight="1">
      <c r="A46" s="147">
        <v>35</v>
      </c>
      <c r="B46" s="52"/>
      <c r="C46" s="52"/>
      <c r="D46" s="52"/>
      <c r="E46" s="147"/>
      <c r="F46" s="72"/>
      <c r="G46" s="386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0"/>
      <c r="V46" s="50"/>
      <c r="W46" s="50"/>
      <c r="X46" s="50"/>
      <c r="Y46" s="50"/>
      <c r="Z46" s="50"/>
    </row>
    <row r="47" spans="1:26" ht="25.5" customHeight="1">
      <c r="A47" s="147">
        <v>36</v>
      </c>
      <c r="B47" s="52"/>
      <c r="C47" s="52"/>
      <c r="D47" s="52"/>
      <c r="E47" s="147"/>
      <c r="F47" s="72"/>
      <c r="G47" s="386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50"/>
      <c r="V47" s="50"/>
      <c r="W47" s="50"/>
      <c r="X47" s="50"/>
      <c r="Y47" s="50"/>
      <c r="Z47" s="50"/>
    </row>
    <row r="48" spans="1:26" ht="25.5" customHeight="1">
      <c r="A48" s="147">
        <v>37</v>
      </c>
      <c r="B48" s="52"/>
      <c r="C48" s="52"/>
      <c r="D48" s="52"/>
      <c r="E48" s="147"/>
      <c r="F48" s="72"/>
      <c r="G48" s="386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50"/>
      <c r="V48" s="50"/>
      <c r="W48" s="50"/>
      <c r="X48" s="50"/>
      <c r="Y48" s="50"/>
      <c r="Z48" s="50"/>
    </row>
    <row r="49" spans="1:26" ht="25.5" customHeight="1">
      <c r="A49" s="147">
        <v>38</v>
      </c>
      <c r="B49" s="52"/>
      <c r="C49" s="52"/>
      <c r="D49" s="52"/>
      <c r="E49" s="147"/>
      <c r="F49" s="72"/>
      <c r="G49" s="386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50"/>
      <c r="V49" s="50"/>
      <c r="W49" s="50"/>
      <c r="X49" s="50"/>
      <c r="Y49" s="50"/>
      <c r="Z49" s="50"/>
    </row>
    <row r="50" spans="1:26" ht="25.5" customHeight="1">
      <c r="A50" s="147">
        <v>39</v>
      </c>
      <c r="B50" s="52"/>
      <c r="C50" s="52"/>
      <c r="D50" s="52"/>
      <c r="E50" s="147"/>
      <c r="F50" s="72"/>
      <c r="G50" s="386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50"/>
      <c r="V50" s="50"/>
      <c r="W50" s="50"/>
      <c r="X50" s="50"/>
      <c r="Y50" s="50"/>
      <c r="Z50" s="50"/>
    </row>
    <row r="51" spans="1:26" ht="25.5" customHeight="1">
      <c r="A51" s="147">
        <v>40</v>
      </c>
      <c r="B51" s="52"/>
      <c r="C51" s="52"/>
      <c r="D51" s="52"/>
      <c r="E51" s="147"/>
      <c r="F51" s="72"/>
      <c r="G51" s="386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0"/>
      <c r="V51" s="50"/>
      <c r="W51" s="50"/>
      <c r="X51" s="50"/>
      <c r="Y51" s="50"/>
      <c r="Z51" s="50"/>
    </row>
    <row r="52" spans="1:26" ht="25.5" customHeight="1">
      <c r="A52" s="147">
        <v>41</v>
      </c>
      <c r="B52" s="52"/>
      <c r="C52" s="52"/>
      <c r="D52" s="52"/>
      <c r="E52" s="147"/>
      <c r="F52" s="72"/>
      <c r="G52" s="386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50"/>
      <c r="V52" s="50"/>
      <c r="W52" s="50"/>
      <c r="X52" s="50"/>
      <c r="Y52" s="50"/>
      <c r="Z52" s="50"/>
    </row>
    <row r="53" spans="1:26" ht="25.5" customHeight="1">
      <c r="A53" s="147">
        <v>42</v>
      </c>
      <c r="B53" s="52"/>
      <c r="C53" s="52"/>
      <c r="D53" s="52"/>
      <c r="E53" s="147"/>
      <c r="F53" s="72"/>
      <c r="G53" s="386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50"/>
      <c r="V53" s="50"/>
      <c r="W53" s="50"/>
      <c r="X53" s="50"/>
      <c r="Y53" s="50"/>
      <c r="Z53" s="50"/>
    </row>
    <row r="54" spans="1:26" ht="25.5" customHeight="1">
      <c r="A54" s="147">
        <v>43</v>
      </c>
      <c r="B54" s="52"/>
      <c r="C54" s="52"/>
      <c r="D54" s="52"/>
      <c r="E54" s="147"/>
      <c r="F54" s="72"/>
      <c r="G54" s="386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50"/>
      <c r="V54" s="50"/>
      <c r="W54" s="50"/>
      <c r="X54" s="50"/>
      <c r="Y54" s="50"/>
      <c r="Z54" s="50"/>
    </row>
    <row r="55" spans="1:26" ht="25.5" customHeight="1">
      <c r="A55" s="147">
        <v>44</v>
      </c>
      <c r="B55" s="52"/>
      <c r="C55" s="52"/>
      <c r="D55" s="52"/>
      <c r="E55" s="147"/>
      <c r="F55" s="72"/>
      <c r="G55" s="386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50"/>
      <c r="V55" s="50"/>
      <c r="W55" s="50"/>
      <c r="X55" s="50"/>
      <c r="Y55" s="50"/>
      <c r="Z55" s="50"/>
    </row>
    <row r="56" spans="1:26" ht="25.5" customHeight="1">
      <c r="A56" s="147">
        <v>45</v>
      </c>
      <c r="B56" s="52"/>
      <c r="C56" s="52"/>
      <c r="D56" s="52"/>
      <c r="E56" s="147"/>
      <c r="F56" s="72"/>
      <c r="G56" s="386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0"/>
      <c r="V56" s="50"/>
      <c r="W56" s="50"/>
      <c r="X56" s="50"/>
      <c r="Y56" s="50"/>
      <c r="Z56" s="50"/>
    </row>
    <row r="57" spans="1:26" ht="25.5" customHeight="1">
      <c r="A57" s="147">
        <v>46</v>
      </c>
      <c r="B57" s="52"/>
      <c r="C57" s="52"/>
      <c r="D57" s="52"/>
      <c r="E57" s="147"/>
      <c r="F57" s="72"/>
      <c r="G57" s="386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50"/>
      <c r="V57" s="50"/>
      <c r="W57" s="50"/>
      <c r="X57" s="50"/>
      <c r="Y57" s="50"/>
      <c r="Z57" s="50"/>
    </row>
    <row r="58" spans="1:26" ht="25.5" customHeight="1">
      <c r="A58" s="147">
        <v>47</v>
      </c>
      <c r="B58" s="52"/>
      <c r="C58" s="52"/>
      <c r="D58" s="52"/>
      <c r="E58" s="147"/>
      <c r="F58" s="72"/>
      <c r="G58" s="386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50"/>
      <c r="V58" s="50"/>
      <c r="W58" s="50"/>
      <c r="X58" s="50"/>
      <c r="Y58" s="50"/>
      <c r="Z58" s="50"/>
    </row>
    <row r="59" spans="1:26" ht="25.5" customHeight="1">
      <c r="A59" s="147">
        <v>48</v>
      </c>
      <c r="B59" s="52"/>
      <c r="C59" s="52"/>
      <c r="D59" s="52"/>
      <c r="E59" s="147"/>
      <c r="F59" s="72"/>
      <c r="G59" s="386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50"/>
      <c r="V59" s="50"/>
      <c r="W59" s="50"/>
      <c r="X59" s="50"/>
      <c r="Y59" s="50"/>
      <c r="Z59" s="50"/>
    </row>
    <row r="60" spans="1:26" ht="25.5" customHeight="1">
      <c r="A60" s="147">
        <v>49</v>
      </c>
      <c r="B60" s="52"/>
      <c r="C60" s="52"/>
      <c r="D60" s="52"/>
      <c r="E60" s="147"/>
      <c r="F60" s="72"/>
      <c r="G60" s="386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50"/>
      <c r="V60" s="50"/>
      <c r="W60" s="50"/>
      <c r="X60" s="50"/>
      <c r="Y60" s="50"/>
      <c r="Z60" s="50"/>
    </row>
    <row r="61" spans="1:26" ht="25.5" customHeight="1">
      <c r="A61" s="147">
        <v>50</v>
      </c>
      <c r="B61" s="52"/>
      <c r="C61" s="52"/>
      <c r="D61" s="52"/>
      <c r="E61" s="147"/>
      <c r="F61" s="72"/>
      <c r="G61" s="386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50"/>
      <c r="V61" s="50"/>
      <c r="W61" s="50"/>
      <c r="X61" s="50"/>
      <c r="Y61" s="50"/>
      <c r="Z61" s="50"/>
    </row>
    <row r="62" spans="1:26" ht="25.5" customHeight="1">
      <c r="A62" s="147">
        <v>51</v>
      </c>
      <c r="B62" s="52"/>
      <c r="C62" s="52"/>
      <c r="D62" s="52"/>
      <c r="E62" s="147"/>
      <c r="F62" s="72"/>
      <c r="G62" s="386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50"/>
      <c r="V62" s="50"/>
      <c r="W62" s="50"/>
      <c r="X62" s="50"/>
      <c r="Y62" s="50"/>
      <c r="Z62" s="50"/>
    </row>
    <row r="63" spans="1:26" ht="25.5" customHeight="1">
      <c r="A63" s="147">
        <v>52</v>
      </c>
      <c r="B63" s="52"/>
      <c r="C63" s="52"/>
      <c r="D63" s="52"/>
      <c r="E63" s="147"/>
      <c r="F63" s="72"/>
      <c r="G63" s="38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50"/>
      <c r="V63" s="50"/>
      <c r="W63" s="50"/>
      <c r="X63" s="50"/>
      <c r="Y63" s="50"/>
      <c r="Z63" s="50"/>
    </row>
    <row r="64" spans="1:26" ht="25.5" customHeight="1">
      <c r="A64" s="147">
        <v>53</v>
      </c>
      <c r="B64" s="52"/>
      <c r="C64" s="52"/>
      <c r="D64" s="52"/>
      <c r="E64" s="147"/>
      <c r="F64" s="72"/>
      <c r="G64" s="386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50"/>
      <c r="V64" s="50"/>
      <c r="W64" s="50"/>
      <c r="X64" s="50"/>
      <c r="Y64" s="50"/>
      <c r="Z64" s="50"/>
    </row>
    <row r="65" spans="1:26" ht="25.5" customHeight="1">
      <c r="A65" s="147">
        <v>54</v>
      </c>
      <c r="B65" s="52"/>
      <c r="C65" s="52"/>
      <c r="D65" s="52"/>
      <c r="E65" s="147"/>
      <c r="F65" s="72"/>
      <c r="G65" s="386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50"/>
      <c r="V65" s="50"/>
      <c r="W65" s="50"/>
      <c r="X65" s="50"/>
      <c r="Y65" s="50"/>
      <c r="Z65" s="50"/>
    </row>
    <row r="66" spans="1:26" ht="25.5" customHeight="1">
      <c r="A66" s="147">
        <v>55</v>
      </c>
      <c r="B66" s="52"/>
      <c r="C66" s="52"/>
      <c r="D66" s="52"/>
      <c r="E66" s="147"/>
      <c r="F66" s="72"/>
      <c r="G66" s="386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50"/>
      <c r="V66" s="50"/>
      <c r="W66" s="50"/>
      <c r="X66" s="50"/>
      <c r="Y66" s="50"/>
      <c r="Z66" s="50"/>
    </row>
    <row r="67" spans="1:26" ht="25.5" customHeight="1">
      <c r="A67" s="147">
        <v>56</v>
      </c>
      <c r="B67" s="52"/>
      <c r="C67" s="52"/>
      <c r="D67" s="52"/>
      <c r="E67" s="147"/>
      <c r="F67" s="72"/>
      <c r="G67" s="386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50"/>
      <c r="V1000" s="50"/>
      <c r="W1000" s="50"/>
      <c r="X1000" s="50"/>
      <c r="Y1000" s="50"/>
      <c r="Z1000" s="50"/>
    </row>
  </sheetData>
  <mergeCells count="16">
    <mergeCell ref="B8:C8"/>
    <mergeCell ref="B9:C9"/>
    <mergeCell ref="D6:E6"/>
    <mergeCell ref="F6:G6"/>
    <mergeCell ref="B1:S1"/>
    <mergeCell ref="B2:C2"/>
    <mergeCell ref="D2:G2"/>
    <mergeCell ref="M2:T6"/>
    <mergeCell ref="D3:F3"/>
    <mergeCell ref="D4:G4"/>
    <mergeCell ref="D5:F5"/>
    <mergeCell ref="B4:C4"/>
    <mergeCell ref="B5:C5"/>
    <mergeCell ref="B3:C3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scale="56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大会申込用　memo</vt:lpstr>
      <vt:lpstr>県選手権大会（一般）－国体予選</vt:lpstr>
      <vt:lpstr>県選手権大会（少年）－全少予選</vt:lpstr>
      <vt:lpstr>全日本少年少女　登録証明</vt:lpstr>
      <vt:lpstr>マスターズ申込書</vt:lpstr>
      <vt:lpstr>スポーツ少年団</vt:lpstr>
      <vt:lpstr>中学校大会（全中予選）</vt:lpstr>
      <vt:lpstr>中学生選手権（関中予選）</vt:lpstr>
      <vt:lpstr>　錬　成　大　会</vt:lpstr>
      <vt:lpstr>全中選抜（予選会）</vt:lpstr>
      <vt:lpstr>小学生総体</vt:lpstr>
      <vt:lpstr>道場対抗空手道大会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t-saitou</dc:creator>
  <cp:lastModifiedBy>user</cp:lastModifiedBy>
  <cp:lastPrinted>2021-05-25T02:29:49Z</cp:lastPrinted>
  <dcterms:created xsi:type="dcterms:W3CDTF">2007-09-10T04:28:39Z</dcterms:created>
  <dcterms:modified xsi:type="dcterms:W3CDTF">2021-06-08T11:06:53Z</dcterms:modified>
</cp:coreProperties>
</file>